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 tabRatio="812" activeTab="1"/>
  </bookViews>
  <sheets>
    <sheet name="附件4-1城乡设施运营" sheetId="7" r:id="rId1"/>
    <sheet name="附件6-1家床运营" sheetId="9" r:id="rId2"/>
    <sheet name="附件7-1居家养老" sheetId="10" r:id="rId3"/>
    <sheet name="附件10老年就餐补贴" sheetId="22" r:id="rId4"/>
    <sheet name="附件12-1大中专" sheetId="20" r:id="rId5"/>
    <sheet name="附件13-1养老护理" sheetId="21" r:id="rId6"/>
    <sheet name="附件14照护需求评估" sheetId="15" r:id="rId7"/>
    <sheet name="附件16适老化改造" sheetId="23" r:id="rId8"/>
  </sheets>
  <definedNames>
    <definedName name="_xlnm._FilterDatabase" localSheetId="0" hidden="1">'附件4-1城乡设施运营'!$A$5:$X$100</definedName>
    <definedName name="_xlnm._FilterDatabase" localSheetId="4" hidden="1">'附件12-1大中专'!$A$5:$X$51</definedName>
    <definedName name="_xlnm.Print_Titles" localSheetId="0">'附件4-1城乡设施运营'!$4:$5</definedName>
    <definedName name="_xlnm.Print_Titles" localSheetId="3">附件10老年就餐补贴!$5:$6</definedName>
    <definedName name="_xlnm.Print_Titles" localSheetId="4">'附件12-1大中专'!$4:$5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1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2024年度第二次省级奖补</t>
        </r>
      </text>
    </comment>
    <comment ref="B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2024年度第三次省级奖补</t>
        </r>
      </text>
    </comment>
    <comment ref="B2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2024年度第二次市级奖补</t>
        </r>
      </text>
    </comment>
    <comment ref="B2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2024年度第三次省级奖补</t>
        </r>
      </text>
    </comment>
    <comment ref="B2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2024年度第二次省级奖补</t>
        </r>
      </text>
    </comment>
    <comment ref="B2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2024年度第二次市级奖补</t>
        </r>
      </text>
    </comment>
    <comment ref="B3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2024年度第三次省级奖补</t>
        </r>
      </text>
    </comment>
    <comment ref="B3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2024年度第二次省级奖补</t>
        </r>
      </text>
    </comment>
    <comment ref="B39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2024年度第二次市级奖补</t>
        </r>
      </text>
    </comment>
  </commentList>
</comments>
</file>

<file path=xl/sharedStrings.xml><?xml version="1.0" encoding="utf-8"?>
<sst xmlns="http://schemas.openxmlformats.org/spreadsheetml/2006/main" count="1831" uniqueCount="752">
  <si>
    <t>附件4-1</t>
  </si>
  <si>
    <r>
      <rPr>
        <u/>
        <sz val="20"/>
        <color rgb="FF000000"/>
        <rFont val="方正小标宋简体"/>
        <charset val="134"/>
      </rPr>
      <t xml:space="preserve"> 2024 </t>
    </r>
    <r>
      <rPr>
        <sz val="20"/>
        <color rgb="FF000000"/>
        <rFont val="方正小标宋简体"/>
        <charset val="134"/>
      </rPr>
      <t>年城乡社区养老服务设施运营奖补项目汇总表</t>
    </r>
  </si>
  <si>
    <r>
      <rPr>
        <u/>
        <sz val="11"/>
        <rFont val="宋体"/>
        <charset val="134"/>
      </rPr>
      <t xml:space="preserve"> 槐荫区 </t>
    </r>
    <r>
      <rPr>
        <sz val="11"/>
        <rFont val="宋体"/>
        <charset val="134"/>
      </rPr>
      <t>民政局、财政局（盖章）</t>
    </r>
  </si>
  <si>
    <t>序号</t>
  </si>
  <si>
    <t>项目名称</t>
  </si>
  <si>
    <t>地址</t>
  </si>
  <si>
    <t>全市示范型养老服务设施（是/否）</t>
  </si>
  <si>
    <t>类别</t>
  </si>
  <si>
    <t>评定等级</t>
  </si>
  <si>
    <t>建设规模（平方米）</t>
  </si>
  <si>
    <t>设置床位（张）</t>
  </si>
  <si>
    <t>建设投资总额（万元）</t>
  </si>
  <si>
    <t>兴办主体</t>
  </si>
  <si>
    <t>运营方式</t>
  </si>
  <si>
    <t>运营主体</t>
  </si>
  <si>
    <t>运营
时间</t>
  </si>
  <si>
    <t>县级确定补助资金（万元）</t>
  </si>
  <si>
    <t>备注</t>
  </si>
  <si>
    <t>街道综合养老中心</t>
  </si>
  <si>
    <t>社区日间照料中心</t>
  </si>
  <si>
    <t>农村幸福院</t>
  </si>
  <si>
    <t>一星</t>
  </si>
  <si>
    <t>二星</t>
  </si>
  <si>
    <t>三星</t>
  </si>
  <si>
    <t>政府（街道）建</t>
  </si>
  <si>
    <t>社会建</t>
  </si>
  <si>
    <t>政府与社会合资合作建</t>
  </si>
  <si>
    <t>公建公营</t>
  </si>
  <si>
    <t>民建民营</t>
  </si>
  <si>
    <t>委托运营</t>
  </si>
  <si>
    <t>营市街街道综合养老服务中心</t>
  </si>
  <si>
    <t>经十路510号3520社区南院</t>
  </si>
  <si>
    <t>否</t>
  </si>
  <si>
    <t>√</t>
  </si>
  <si>
    <t>济南市槐荫区营市街3520社区卫生服务站</t>
  </si>
  <si>
    <t>2021-10-10</t>
  </si>
  <si>
    <t>监管证明</t>
  </si>
  <si>
    <t>铁塔</t>
  </si>
  <si>
    <t>段店北路街道综合养老服务中心</t>
  </si>
  <si>
    <t>财富壹号花园三期北区7号楼底商</t>
  </si>
  <si>
    <t>椿合慧养（山东）康养发展有限公司</t>
  </si>
  <si>
    <t>2022-01-25</t>
  </si>
  <si>
    <t>吴家堡街道综合养老服务中心</t>
  </si>
  <si>
    <t>七里铺村333号</t>
  </si>
  <si>
    <t>山东锦湘健康管理有限责任公司</t>
  </si>
  <si>
    <t>2021-10-14</t>
  </si>
  <si>
    <t>振兴街街道综合养老服务中心</t>
  </si>
  <si>
    <t>卧龙路199号13号楼</t>
  </si>
  <si>
    <t>山东恒协基爱老年产业发展有限公司</t>
  </si>
  <si>
    <t>2018-11-01</t>
  </si>
  <si>
    <t>张庄路街道综合养老服务中心</t>
  </si>
  <si>
    <t>经十路28722-1号</t>
  </si>
  <si>
    <t>济南市槐荫区颐养天年养老院</t>
  </si>
  <si>
    <t>2020-12-01</t>
  </si>
  <si>
    <t>玉清湖街道综合养老服务中心</t>
  </si>
  <si>
    <t>金石鑫小区南邻</t>
  </si>
  <si>
    <t>山东安诺心健康科技有限公司</t>
  </si>
  <si>
    <t>青年公园街道综合养老服务中心</t>
  </si>
  <si>
    <t>纬七路96号</t>
  </si>
  <si>
    <t>中民聚康（济南）养老产业有限公司</t>
  </si>
  <si>
    <t>2020-09-01</t>
  </si>
  <si>
    <t>中大槐树街道综合养老服务中心</t>
  </si>
  <si>
    <t>槐荫区八里桥村300号</t>
  </si>
  <si>
    <t>山东一邻养老服务有限公司</t>
  </si>
  <si>
    <t>2021-12-01</t>
  </si>
  <si>
    <t>西市场街道综合养老服务中心</t>
  </si>
  <si>
    <t>纬十一路249号</t>
  </si>
  <si>
    <t>是,2023年</t>
  </si>
  <si>
    <t>山东泽蕙医养有限公司</t>
  </si>
  <si>
    <t>2022-08-18</t>
  </si>
  <si>
    <t>匡山街道综合养老服务中心</t>
  </si>
  <si>
    <t>槐荫区济齐路112号</t>
  </si>
  <si>
    <t>2022-09-06</t>
  </si>
  <si>
    <t>道德街街道综合养老服务中心</t>
  </si>
  <si>
    <t>经六路287-17-2单元底商</t>
  </si>
  <si>
    <t>济南海泉养老服务中心</t>
  </si>
  <si>
    <t>2021-05-31</t>
  </si>
  <si>
    <t>腊山街道综合养老服务中心</t>
  </si>
  <si>
    <t>绿地国际花都三期商业街103号</t>
  </si>
  <si>
    <t>海艾思（山东）健康产业有限公司</t>
  </si>
  <si>
    <t>2018-06-01</t>
  </si>
  <si>
    <t>美里湖街道综合养老服务中心</t>
  </si>
  <si>
    <t>美里路555号海那城5号楼</t>
  </si>
  <si>
    <t>2019-12-01</t>
  </si>
  <si>
    <t>五里沟街道综合养老服务中心</t>
  </si>
  <si>
    <t>纬七路与经二路交叉口东南80米</t>
  </si>
  <si>
    <t>山东乐养健康服务有限公司</t>
  </si>
  <si>
    <t>2022-01-01</t>
  </si>
  <si>
    <t>吴家堡街道康城新苑日间照料中心</t>
  </si>
  <si>
    <t>康城新苑东门</t>
  </si>
  <si>
    <t>济南群众路线餐饮管理有限公司</t>
  </si>
  <si>
    <t>2023-05-01</t>
  </si>
  <si>
    <t>中大槐树街道忠厚街社区日间照料中心</t>
  </si>
  <si>
    <t>经二路701号</t>
  </si>
  <si>
    <t>济南绿地幸福家居家服务有限公司</t>
  </si>
  <si>
    <t>1、申请表项目名称不规范
2、缺少监控证明</t>
  </si>
  <si>
    <t>中大槐树街道裕北社区日间照料中心</t>
  </si>
  <si>
    <t>张庄路54号</t>
  </si>
  <si>
    <t>2021-08-01</t>
  </si>
  <si>
    <t>中大槐树街道昆仑街社区日间照料中心</t>
  </si>
  <si>
    <t>纬十二路67号-1</t>
  </si>
  <si>
    <t>山东昆仑养生服务有限公司</t>
  </si>
  <si>
    <t>监控证明。</t>
  </si>
  <si>
    <t>玉清湖街道北八里社区日间照料中心</t>
  </si>
  <si>
    <t>北八里社区居委会164号</t>
  </si>
  <si>
    <t>玉清湖街道北八里社区居委会</t>
  </si>
  <si>
    <t>2020-11-30</t>
  </si>
  <si>
    <t>营市街街道营市西街社区日间照料中心</t>
  </si>
  <si>
    <t>营市西街18号C座</t>
  </si>
  <si>
    <t>营市街街道营市西街社区居委会</t>
  </si>
  <si>
    <t>2019-04-01</t>
  </si>
  <si>
    <t>营市街街道营市东街社区日间照料中心</t>
  </si>
  <si>
    <t>营市街160-1</t>
  </si>
  <si>
    <t>营市街街道营市东街社区居委会</t>
  </si>
  <si>
    <t>2022-09-07</t>
  </si>
  <si>
    <t>营市街街道舜承苑社区日间照料中心</t>
  </si>
  <si>
    <t>经十路514号3号楼西头</t>
  </si>
  <si>
    <t>营市街街道舜承苑社区居委会</t>
  </si>
  <si>
    <t>营市街街道三五二零社区日间照料中心</t>
  </si>
  <si>
    <t>经十路25299号8号楼底商</t>
  </si>
  <si>
    <t>营市街街道三五二零社区居委会</t>
  </si>
  <si>
    <t>2021-10-01</t>
  </si>
  <si>
    <t>营市街街道绿园社区日间照料中心</t>
  </si>
  <si>
    <t>经十路24566号</t>
  </si>
  <si>
    <t>营市街街道绿园社区居委会</t>
  </si>
  <si>
    <t>2016-06-01</t>
  </si>
  <si>
    <t>营市街街道凯旋新城社区日间照料中心</t>
  </si>
  <si>
    <t>经十路25156号</t>
  </si>
  <si>
    <t>营市街街道凯旋新城社区居委会</t>
  </si>
  <si>
    <t>营市街街道机车社区日间照料中心</t>
  </si>
  <si>
    <t>机车新村新区3-1-102</t>
  </si>
  <si>
    <t>营市街街道机车社区居委会</t>
  </si>
  <si>
    <t>营市街街道槐村街社区日间照料中心</t>
  </si>
  <si>
    <t>槐村街25号</t>
  </si>
  <si>
    <t>营市街街道槐村街社区居委会</t>
  </si>
  <si>
    <t>2018-08-01</t>
  </si>
  <si>
    <t>兴福街道顺安社区日间照料中心</t>
  </si>
  <si>
    <t>顺安苑小区4号楼1楼</t>
  </si>
  <si>
    <t>尊尚健康产业有限公司</t>
  </si>
  <si>
    <t>2016-03-01</t>
  </si>
  <si>
    <t>兴福街道锦绣朗园社区日间照料中心</t>
  </si>
  <si>
    <t>锦绣朗园小区1、3、5号楼1楼</t>
  </si>
  <si>
    <t>护乐家（山东）护理有限责任公司</t>
  </si>
  <si>
    <t>2021-10-04</t>
  </si>
  <si>
    <t>兴福街道济水上苑南区社区日间照料中心</t>
  </si>
  <si>
    <t>济水上苑南区1号楼</t>
  </si>
  <si>
    <t>山东福仁美健康产业集团有限公司</t>
  </si>
  <si>
    <t>2018-11-30</t>
  </si>
  <si>
    <t>兴福街道济水上苑北区社区日间照料中心</t>
  </si>
  <si>
    <t>济水上苑北区14-15号楼内商铺</t>
  </si>
  <si>
    <t>2020-10-18</t>
  </si>
  <si>
    <t>兴福街道恒大雅苑社区日间照料中心</t>
  </si>
  <si>
    <t>恒大雅苑小区8号楼一楼</t>
  </si>
  <si>
    <t>山东福寿康养老服务有限公司</t>
  </si>
  <si>
    <t>2018-07-16</t>
  </si>
  <si>
    <t>西市场街道纬十路社区日间照料中心</t>
  </si>
  <si>
    <t>纬十路52-2号</t>
  </si>
  <si>
    <t>飞跃重洋（山东）文化发展有限公司</t>
  </si>
  <si>
    <t>2022-11-01</t>
  </si>
  <si>
    <t>西市场街道华联社区日间照料中心</t>
  </si>
  <si>
    <t>移动</t>
  </si>
  <si>
    <t>五里沟街道顺祥街社区日间照料中心</t>
  </si>
  <si>
    <t>纬六路9号</t>
  </si>
  <si>
    <t>五里沟街道顺祥街社区居委会</t>
  </si>
  <si>
    <t>南辛庄街道欣园社区日间照料中心</t>
  </si>
  <si>
    <t>南辛庄街与南辛东街交叉路口南侧</t>
  </si>
  <si>
    <t>济南曜阳国际老年公寓</t>
  </si>
  <si>
    <t>2020-11-20</t>
  </si>
  <si>
    <t>南辛庄街道辛西路社区日间照料中心</t>
  </si>
  <si>
    <t>映月紫云城北区4号楼</t>
  </si>
  <si>
    <t>2021-05-09</t>
  </si>
  <si>
    <t>南辛庄街道南辛苑社区日间照料中心</t>
  </si>
  <si>
    <t>南辛庄街70号</t>
  </si>
  <si>
    <t>2019-12-02</t>
  </si>
  <si>
    <t>南辛庄街道济微路社区日间照料中心</t>
  </si>
  <si>
    <t>机床二厂路11号映月紫云城北区5号楼1楼</t>
  </si>
  <si>
    <t>南辛庄街道东路社区日间照料中心</t>
  </si>
  <si>
    <t>南辛庄街8-1</t>
  </si>
  <si>
    <t>2020-08-31</t>
  </si>
  <si>
    <t>腊山街道泉景园社区日间照料中心</t>
  </si>
  <si>
    <t>刘长山路116号泉景园一期物业二楼</t>
  </si>
  <si>
    <t>菏泽大爱养老服务有限公司</t>
  </si>
  <si>
    <t>2021-09-01</t>
  </si>
  <si>
    <t>申请表：有错误；
运营报告抬头和落款不规范；</t>
  </si>
  <si>
    <t>腊山街道腊山南苑第一社区日间照料中心</t>
  </si>
  <si>
    <t>腊山南苑一区5号楼</t>
  </si>
  <si>
    <t>2022-09-01</t>
  </si>
  <si>
    <t xml:space="preserve">
</t>
  </si>
  <si>
    <t>中大槐树街道裕园社区日间照料中心</t>
  </si>
  <si>
    <t>裕园小区6号楼南临</t>
  </si>
  <si>
    <t>济南市槐荫区裕园扶老服务中心</t>
  </si>
  <si>
    <t>中大槐树街道御景社区日间照料中心</t>
  </si>
  <si>
    <t>御景城小区</t>
  </si>
  <si>
    <t>2019-10-01</t>
  </si>
  <si>
    <t>玉清湖街道南八里社区日间照料中心</t>
  </si>
  <si>
    <t>南八里社区居委会</t>
  </si>
  <si>
    <t>玉清湖街道南八里社区居委会</t>
  </si>
  <si>
    <t>2018-12-03</t>
  </si>
  <si>
    <t>兴福街道绿地中央广场社区日间照料中心</t>
  </si>
  <si>
    <t>绿地中央广场3区4号楼西单元一楼</t>
  </si>
  <si>
    <t>济南市康逸堂医疗服务有限公司</t>
  </si>
  <si>
    <t>2022-10-19</t>
  </si>
  <si>
    <t>兴福街道龙湖郦城社区日间照料中心</t>
  </si>
  <si>
    <t>龙湖水晶郦城东区2-1-1楼和2楼</t>
  </si>
  <si>
    <t>2020-11-02</t>
  </si>
  <si>
    <t>兴福街道金科城第二社区日间照料中心</t>
  </si>
  <si>
    <t>金科城D区2号楼2单元1楼</t>
  </si>
  <si>
    <t>2020-09-30</t>
  </si>
  <si>
    <t>五里沟街道和平里社区日间照料中心</t>
  </si>
  <si>
    <t>纬七路24号</t>
  </si>
  <si>
    <t>五里沟街道和平里社区居委会</t>
  </si>
  <si>
    <t>2022-01-17</t>
  </si>
  <si>
    <t>五里沟街道公祥街社区日间照料中心</t>
  </si>
  <si>
    <t>纬六路26号</t>
  </si>
  <si>
    <t>五里沟街道公祥街社区居委会</t>
  </si>
  <si>
    <t>2022-09-10</t>
  </si>
  <si>
    <t>五里沟街道发祥巷社区日间照料中心</t>
  </si>
  <si>
    <t>经二路251号</t>
  </si>
  <si>
    <t>五里沟街道发祥巷社区居委会</t>
  </si>
  <si>
    <t>2021-09-23</t>
  </si>
  <si>
    <t>匡山街道匡山小区东街社区日间照料中心</t>
  </si>
  <si>
    <t>幸福街琪鑫苑小区内</t>
  </si>
  <si>
    <t>匡山街道匡山小区东街社区居委会</t>
  </si>
  <si>
    <t>匡山街道匡山社区日间照料中心</t>
  </si>
  <si>
    <t>匡山村新时代文明实践站三楼</t>
  </si>
  <si>
    <t>匡山村党群活动中心</t>
  </si>
  <si>
    <t>道德街街道新世界阳光花园社区日间照料中心</t>
  </si>
  <si>
    <t>经七路669号</t>
  </si>
  <si>
    <t>道德街街道新世界阳光花园社区居委会</t>
  </si>
  <si>
    <t>2021-12-03</t>
  </si>
  <si>
    <t>道德街街道绿地新城社区日间照料中心</t>
  </si>
  <si>
    <t>槐荫区经六路287号绿地新城小区2号楼1层党群服务中心</t>
  </si>
  <si>
    <t>道德街街道绿地新城社区居委会</t>
  </si>
  <si>
    <t>腊山街道后周村幸福院</t>
  </si>
  <si>
    <t>腊山街道后周村</t>
  </si>
  <si>
    <t>腊山街道后周村村委会</t>
  </si>
  <si>
    <t>申请表：项目名称不规范</t>
  </si>
  <si>
    <t>腊山街道前周村幸福院</t>
  </si>
  <si>
    <t>腊山街道前周村</t>
  </si>
  <si>
    <t>腊山街道前周村村委会</t>
  </si>
  <si>
    <t>2018-08-10</t>
  </si>
  <si>
    <t>美里湖街道北王村幸福院</t>
  </si>
  <si>
    <t>美里湖街道北王庄村</t>
  </si>
  <si>
    <t>美里湖街道北王村村委会</t>
  </si>
  <si>
    <t>2018-07-03</t>
  </si>
  <si>
    <t>美里湖街道范庄村幸福院</t>
  </si>
  <si>
    <t>美里湖街道范庄村</t>
  </si>
  <si>
    <t>美里湖街道范庄村村委会</t>
  </si>
  <si>
    <t>2018-03-03</t>
  </si>
  <si>
    <t>美里湖街道刘七沟村幸福院</t>
  </si>
  <si>
    <t>美里湖街道刘七沟村</t>
  </si>
  <si>
    <t>美里湖街道刘七沟村村委会</t>
  </si>
  <si>
    <t>2019-03-02</t>
  </si>
  <si>
    <t>美里湖街道邱庄村幸福院</t>
  </si>
  <si>
    <t>美里湖街道邱庄村</t>
  </si>
  <si>
    <t>美里湖街道邱庄村村委会</t>
  </si>
  <si>
    <t>2017-12-01</t>
  </si>
  <si>
    <t>美里湖街道郑店村幸福院</t>
  </si>
  <si>
    <t>美里湖街道郑家店村</t>
  </si>
  <si>
    <t>美里湖街道郑店村村委会</t>
  </si>
  <si>
    <t>2020-07-28</t>
  </si>
  <si>
    <t>美里湖街道邹庄村幸福院</t>
  </si>
  <si>
    <t>美里湖街道邹庄村</t>
  </si>
  <si>
    <t>美里湖街道邹庄村村委会</t>
  </si>
  <si>
    <t>美里湖街道段庄村幸福院</t>
  </si>
  <si>
    <t>美里湖街道段庄村</t>
  </si>
  <si>
    <t>美里湖街道段庄村村委会</t>
  </si>
  <si>
    <t>2020-11-06</t>
  </si>
  <si>
    <t>美里湖街道李家寺村幸福院</t>
  </si>
  <si>
    <t>美里湖街道李家寺村</t>
  </si>
  <si>
    <t>美里湖街道李家寺村村委会</t>
  </si>
  <si>
    <t>2021-11-14</t>
  </si>
  <si>
    <t>美里湖街道蒋庄村幸福院</t>
  </si>
  <si>
    <t>美里湖街道蒋庄村</t>
  </si>
  <si>
    <t>美里湖街道蒋庄村村委会</t>
  </si>
  <si>
    <t>2021-11-16</t>
  </si>
  <si>
    <t>玉清湖街道新庞村幸福院</t>
  </si>
  <si>
    <t>玉清湖街道新庞庄村</t>
  </si>
  <si>
    <t>玉清湖街道新庞村村委会</t>
  </si>
  <si>
    <t>玉清湖街道常旗屯村幸福院</t>
  </si>
  <si>
    <t>玉清湖街道常旗屯村</t>
  </si>
  <si>
    <t>玉清湖街道常旗屯村村委会</t>
  </si>
  <si>
    <t>2021-09-03</t>
  </si>
  <si>
    <t>玉清湖街道由里村幸福院</t>
  </si>
  <si>
    <t>玉清湖街道由里村</t>
  </si>
  <si>
    <t>玉清湖街道由里村村委会</t>
  </si>
  <si>
    <t>2021-09-06</t>
  </si>
  <si>
    <t>玉清湖街道朱庄村幸福院</t>
  </si>
  <si>
    <t>玉清湖街道朱庄村</t>
  </si>
  <si>
    <t>玉清湖街道朱庄村村委会</t>
  </si>
  <si>
    <t>玉清湖街道东谢屯村幸福院</t>
  </si>
  <si>
    <t>玉清湖街道东谢屯村</t>
  </si>
  <si>
    <t>玉清湖街道东谢屯村村委会</t>
  </si>
  <si>
    <t>玉清湖街道宋家桥村幸福院</t>
  </si>
  <si>
    <t>玉清湖街道宋家桥村</t>
  </si>
  <si>
    <t>玉清湖街道宋家桥村村委会</t>
  </si>
  <si>
    <t>玉清湖街道麻沟村幸福院</t>
  </si>
  <si>
    <t>玉清湖街道麻沟村</t>
  </si>
  <si>
    <t>玉清湖街道麻沟村村委会</t>
  </si>
  <si>
    <t>2020-09-10</t>
  </si>
  <si>
    <t>玉清湖街道西王府村幸福院</t>
  </si>
  <si>
    <t>玉清湖街道西王府村</t>
  </si>
  <si>
    <t>玉清湖街道西王府村村委会</t>
  </si>
  <si>
    <t>2021-11-13</t>
  </si>
  <si>
    <t>玉清湖街道小杨庄村幸福院</t>
  </si>
  <si>
    <t>玉清湖街道小杨庄村</t>
  </si>
  <si>
    <t>玉清湖街道小杨庄村村委会</t>
  </si>
  <si>
    <t>玉清湖街道龙王庙村幸福院</t>
  </si>
  <si>
    <t>玉清湖街道龙王庙村</t>
  </si>
  <si>
    <t>玉清湖街道龙王庙村村委会</t>
  </si>
  <si>
    <t>吴家堡街道明里村幸福院</t>
  </si>
  <si>
    <t>吴家堡街道明里村</t>
  </si>
  <si>
    <t>吴家堡街道明里村村委会</t>
  </si>
  <si>
    <t>2020-09-05</t>
  </si>
  <si>
    <t>吴家堡街道曹圈村幸福院</t>
  </si>
  <si>
    <t>吴家堡街道曹家圈村</t>
  </si>
  <si>
    <t>吴家堡街道曹圈村村委会</t>
  </si>
  <si>
    <t>2016-08-01</t>
  </si>
  <si>
    <t>吴家堡街道韩道口村幸福院</t>
  </si>
  <si>
    <t>韩道口村村内</t>
  </si>
  <si>
    <t>吴家堡街道韩道口村委会</t>
  </si>
  <si>
    <t>2021-11-26</t>
  </si>
  <si>
    <t>吴家堡街道三教堂村幸福院</t>
  </si>
  <si>
    <t>吴家堡街道三教堂村</t>
  </si>
  <si>
    <t>吴家堡街道三教堂村村委会</t>
  </si>
  <si>
    <t>2015-07-01</t>
  </si>
  <si>
    <t>吴家堡街道西张村幸福院</t>
  </si>
  <si>
    <t>吴家堡街道西张家庄村</t>
  </si>
  <si>
    <t>吴家堡街道西张村村委会</t>
  </si>
  <si>
    <t>2019-09-20</t>
  </si>
  <si>
    <t>吴家堡街道安庄村幸福院</t>
  </si>
  <si>
    <t>吴家堡街道安家庄村</t>
  </si>
  <si>
    <t>吴家堡街道安庄村村委会</t>
  </si>
  <si>
    <t>2016-12-01</t>
  </si>
  <si>
    <t>吴家堡街道大杨村幸福院</t>
  </si>
  <si>
    <t>吴家堡街道大杨家庄村</t>
  </si>
  <si>
    <t>吴家堡街道大杨村村委会</t>
  </si>
  <si>
    <t>2019-09-09</t>
  </si>
  <si>
    <t>吴家堡街道申庄村幸福院</t>
  </si>
  <si>
    <t>吴家堡街道申家庄村</t>
  </si>
  <si>
    <t>吴家堡街道申庄村村委会</t>
  </si>
  <si>
    <t>吴家堡街道西王村幸福院</t>
  </si>
  <si>
    <t>吴家堡街道西王家庄村</t>
  </si>
  <si>
    <t>吴家堡街道西王村村委会</t>
  </si>
  <si>
    <t>2015-12-01</t>
  </si>
  <si>
    <t>吴家堡街道裴庄村幸福院</t>
  </si>
  <si>
    <t>吴家堡街道裴庄村</t>
  </si>
  <si>
    <t>吴家堡街道裴庄村村委会</t>
  </si>
  <si>
    <t>2019-12-21</t>
  </si>
  <si>
    <t>吴家堡街道闫庄村幸福院</t>
  </si>
  <si>
    <t>吴家堡街道闫庄村</t>
  </si>
  <si>
    <t>吴家堡街道闫庄村村委会</t>
  </si>
  <si>
    <t>2020-08-20</t>
  </si>
  <si>
    <t>吴家堡街道北店子村幸福院</t>
  </si>
  <si>
    <t>吴家堡街道北店子村</t>
  </si>
  <si>
    <t>吴家堡街道北店子村村委会</t>
  </si>
  <si>
    <t>2023-08-21</t>
  </si>
  <si>
    <t>吴家堡街道南吴家堡村幸福院</t>
  </si>
  <si>
    <t>吴家堡街道南吴家堡村</t>
  </si>
  <si>
    <t>吴家堡街道南吴家堡村村委会</t>
  </si>
  <si>
    <t>吴家堡街道七里铺村幸福院</t>
  </si>
  <si>
    <t>吴家堡街道七里铺村</t>
  </si>
  <si>
    <t>吴家堡街道七里铺村村委会</t>
  </si>
  <si>
    <t>吴家堡街道小杨家庄村幸福院</t>
  </si>
  <si>
    <t>吴家堡街道小杨家庄村</t>
  </si>
  <si>
    <t>吴家堡街道小杨家庄村村委会</t>
  </si>
  <si>
    <t>兴福街道彭庄村幸福院</t>
  </si>
  <si>
    <t>兴福街道彭家庄村</t>
  </si>
  <si>
    <t>兴福街道彭庄村村委会</t>
  </si>
  <si>
    <t>2014-12-01</t>
  </si>
  <si>
    <t>合计</t>
  </si>
  <si>
    <t>\</t>
  </si>
  <si>
    <t>注：1.此表以县（市、区）和市为单位逐级统一汇总上报；2.本表第4-10列、14-19列请对照项目具体情况分别打“√”，其余项请据实填报。</t>
  </si>
  <si>
    <t>附件6-1</t>
  </si>
  <si>
    <r>
      <rPr>
        <u/>
        <sz val="20"/>
        <color rgb="FF000000"/>
        <rFont val="方正小标宋简体"/>
        <charset val="134"/>
      </rPr>
      <t xml:space="preserve">  2024 </t>
    </r>
    <r>
      <rPr>
        <sz val="20"/>
        <color rgb="FF000000"/>
        <rFont val="方正小标宋简体"/>
        <charset val="134"/>
      </rPr>
      <t xml:space="preserve"> 年家庭养老床位运营奖补项目汇总表</t>
    </r>
  </si>
  <si>
    <r>
      <rPr>
        <u/>
        <sz val="11"/>
        <rFont val="宋体"/>
        <charset val="134"/>
      </rPr>
      <t xml:space="preserve"> </t>
    </r>
    <r>
      <rPr>
        <sz val="11"/>
        <rFont val="宋体"/>
        <charset val="134"/>
      </rPr>
      <t>槐荫区</t>
    </r>
    <r>
      <rPr>
        <u/>
        <sz val="11"/>
        <rFont val="宋体"/>
        <charset val="134"/>
      </rPr>
      <t xml:space="preserve"> </t>
    </r>
    <r>
      <rPr>
        <sz val="11"/>
        <rFont val="宋体"/>
        <charset val="134"/>
      </rPr>
      <t>民政局、财政局（盖章）</t>
    </r>
  </si>
  <si>
    <t>服务机构名称</t>
  </si>
  <si>
    <t>评定星级</t>
  </si>
  <si>
    <t>运营组织（企业）名称</t>
  </si>
  <si>
    <t>法人及电话</t>
  </si>
  <si>
    <t>设置家庭床位（张）</t>
  </si>
  <si>
    <t>申请运营补助人数（人）</t>
  </si>
  <si>
    <t>人员类别</t>
  </si>
  <si>
    <t>申请补助金额（万元）</t>
  </si>
  <si>
    <t>养老机构</t>
  </si>
  <si>
    <t>一般老人</t>
  </si>
  <si>
    <t>低保、优抚、计生特扶</t>
  </si>
  <si>
    <t>核定运营补助人数（人）</t>
  </si>
  <si>
    <t>其中：一般老人</t>
  </si>
  <si>
    <t>济南绿地幸福家养护院</t>
  </si>
  <si>
    <t>中大槐树街道君御世家花园3号楼</t>
  </si>
  <si>
    <t>魏涛
18***09</t>
  </si>
  <si>
    <t>济南市槐荫区温暖老年公寓</t>
  </si>
  <si>
    <t>槐荫区前屯小区</t>
  </si>
  <si>
    <t>槐荫区温暖老年公寓</t>
  </si>
  <si>
    <t>杜雷
13***62</t>
  </si>
  <si>
    <t>槐荫区南辛庄街68-1号</t>
  </si>
  <si>
    <t>张晓宁
16***06</t>
  </si>
  <si>
    <t>槐荫区美里路555号</t>
  </si>
  <si>
    <t>槐荫区颐养天年养老院</t>
  </si>
  <si>
    <t>袁明东
13***85</t>
  </si>
  <si>
    <t>注：1.此表以县（区）为单位逐级统一汇总上报；2.本表第3-4列、6-7列请对照项目具体情况分别打“√”，其余项请据实填报。</t>
  </si>
  <si>
    <t>附件7-1</t>
  </si>
  <si>
    <r>
      <rPr>
        <u/>
        <sz val="20"/>
        <color rgb="FF000000"/>
        <rFont val="方正小标宋简体"/>
        <charset val="134"/>
      </rPr>
      <t xml:space="preserve"> 2024 </t>
    </r>
    <r>
      <rPr>
        <sz val="20"/>
        <color rgb="FF000000"/>
        <rFont val="方正小标宋简体"/>
        <charset val="134"/>
      </rPr>
      <t>年居家基本养老服务奖补项目汇总表</t>
    </r>
  </si>
  <si>
    <t>居家养老服务组织名称</t>
  </si>
  <si>
    <t>服务组织类别</t>
  </si>
  <si>
    <t>申请居家补助人数（人）</t>
  </si>
  <si>
    <t>服务类别及人数</t>
  </si>
  <si>
    <t>其他养老组织</t>
  </si>
  <si>
    <t>5-6级</t>
  </si>
  <si>
    <t>3-4级</t>
  </si>
  <si>
    <t>1-2级</t>
  </si>
  <si>
    <t>高龄独居</t>
  </si>
  <si>
    <t>山东绿地幸福家综合服务有限公司</t>
  </si>
  <si>
    <t xml:space="preserve"> 济南市市中区泉景鸿园商务大厦1716室</t>
  </si>
  <si>
    <t>注：1.此表以县（区）为单位逐级统一汇总上报；2.本表第4-7列请对照项目具体情况分别打“√”，其余项请据实填报。</t>
  </si>
  <si>
    <t>附件10</t>
  </si>
  <si>
    <r>
      <rPr>
        <u/>
        <sz val="20"/>
        <rFont val="方正小标宋简体"/>
        <charset val="134"/>
      </rPr>
      <t xml:space="preserve">   2024   </t>
    </r>
    <r>
      <rPr>
        <sz val="20"/>
        <rFont val="方正小标宋简体"/>
        <charset val="134"/>
      </rPr>
      <t>年老年就餐补贴统计表</t>
    </r>
  </si>
  <si>
    <r>
      <rPr>
        <u/>
        <sz val="12"/>
        <rFont val="宋体"/>
        <charset val="134"/>
      </rPr>
      <t xml:space="preserve"> </t>
    </r>
    <r>
      <rPr>
        <sz val="12"/>
        <rFont val="宋体"/>
        <charset val="134"/>
      </rPr>
      <t>槐荫区</t>
    </r>
    <r>
      <rPr>
        <u/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民政局、财政局（盖章）</t>
    </r>
  </si>
  <si>
    <t>助餐机构</t>
  </si>
  <si>
    <t>区/县</t>
  </si>
  <si>
    <t>助餐人次</t>
  </si>
  <si>
    <t>60 周岁至 69 周岁的济南户籍老年人（人次）</t>
  </si>
  <si>
    <t>70 周岁至79周岁的济南户籍老年人</t>
  </si>
  <si>
    <t>80 周岁以上济南户籍老年人</t>
  </si>
  <si>
    <t>60周岁以上享受抚恤定补优抚对象、低保家庭、低收入家庭和计划生育特殊困难家庭中老年人</t>
  </si>
  <si>
    <t>区县审批补贴情况</t>
  </si>
  <si>
    <t xml:space="preserve">市级审批补贴金额（元） </t>
  </si>
  <si>
    <t>数量
（人次）</t>
  </si>
  <si>
    <t>金额
（元）</t>
  </si>
  <si>
    <t>总数量
（人次）</t>
  </si>
  <si>
    <t>总金额
（元）</t>
  </si>
  <si>
    <t>槐荫区</t>
  </si>
  <si>
    <t>南辛庄街道济微路社区日间照料中心长者食堂</t>
  </si>
  <si>
    <t>槐荫区绿城诚园综合养老服务中心长者食堂</t>
  </si>
  <si>
    <t>槐荫区美里湖街道美里新居社区助餐服务站</t>
  </si>
  <si>
    <t>槐荫区腊山街道综合养老服务中心助餐服务站</t>
  </si>
  <si>
    <t>槐荫区腊山街道腊山南苑第一社区助餐服务站</t>
  </si>
  <si>
    <t>槐荫区西市场街道综合养老服务中心长者食堂</t>
  </si>
  <si>
    <t>南辛庄街道辛西路社区助餐服务站（南辛庄街道南辛苑社区日间照料中心）</t>
  </si>
  <si>
    <t>槐荫区兴福街道顺安社区助餐服务站</t>
  </si>
  <si>
    <t>槐荫区段店北路街道综合养老服务中心长者食堂</t>
  </si>
  <si>
    <t>槐荫区张庄路街道综合养老服务中心助餐服务站</t>
  </si>
  <si>
    <t>槐荫区匡山街道综合养老服务中心长者食堂</t>
  </si>
  <si>
    <t>槐荫区青年公园街道综合养老服务中心助餐服务站</t>
  </si>
  <si>
    <t>槐荫区西市场街道纬十路社区助餐服务站</t>
  </si>
  <si>
    <t>槐荫区中大槐树街道昆仑社区长者食堂</t>
  </si>
  <si>
    <t>槐荫区玉清湖街道南八里社区助餐服务站</t>
  </si>
  <si>
    <t>槐荫区匡山街道匡山小区东街社区助餐服务站（匡山小区东街社区长者食堂）</t>
  </si>
  <si>
    <t>槐荫区五里沟街道公祥街社区助餐服务站</t>
  </si>
  <si>
    <t>槐荫区振兴街街道综合养老服务中心长者食堂</t>
  </si>
  <si>
    <t>槐荫区营市街街道综合养老服务中心长者食堂</t>
  </si>
  <si>
    <t>槐荫区兴福街道济水上苑南区社区助餐服务站</t>
  </si>
  <si>
    <t>槐荫区玉清湖街道北八里社区助餐服务站</t>
  </si>
  <si>
    <t>槐荫区美里湖街道综合养老服务中心长者食堂</t>
  </si>
  <si>
    <t>南辛庄街道南辛东路社区日间照料中心</t>
  </si>
  <si>
    <t>槐荫区道德街街道综合养老服务中心长者食堂</t>
  </si>
  <si>
    <t>槐荫区吴家堡街道康城新苑日间照料中心长者食堂</t>
  </si>
  <si>
    <t>注:1.此表一式四份（市级两份），由县、市民政主管业务科（处）室存档。</t>
  </si>
  <si>
    <t>附件12-1</t>
  </si>
  <si>
    <r>
      <rPr>
        <u/>
        <sz val="20"/>
        <rFont val="方正小标宋简体"/>
        <charset val="134"/>
      </rPr>
      <t xml:space="preserve">2024  </t>
    </r>
    <r>
      <rPr>
        <sz val="20"/>
        <rFont val="方正小标宋简体"/>
        <charset val="134"/>
      </rPr>
      <t>年大中专毕业生入职养老服务一次性奖补汇总表</t>
    </r>
  </si>
  <si>
    <r>
      <rPr>
        <u/>
        <sz val="11"/>
        <rFont val="宋体"/>
        <charset val="134"/>
      </rPr>
      <t xml:space="preserve"> </t>
    </r>
    <r>
      <rPr>
        <sz val="11"/>
        <rFont val="宋体"/>
        <charset val="134"/>
      </rPr>
      <t>槐荫区</t>
    </r>
    <r>
      <rPr>
        <u/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民政局、财政局（盖章）                               </t>
    </r>
  </si>
  <si>
    <t>姓名</t>
  </si>
  <si>
    <t>性别</t>
  </si>
  <si>
    <t>出生年月</t>
  </si>
  <si>
    <t>身份证号码</t>
  </si>
  <si>
    <t>户籍所在地</t>
  </si>
  <si>
    <t>毕业院校</t>
  </si>
  <si>
    <t>毕业时间</t>
  </si>
  <si>
    <t>毕业证书编号</t>
  </si>
  <si>
    <t>学历</t>
  </si>
  <si>
    <t>参加养老工作时间</t>
  </si>
  <si>
    <t>现工作机构名称</t>
  </si>
  <si>
    <t>入职本养老机构时间（年月）</t>
  </si>
  <si>
    <t>与现工作机构签订劳动合同时间（年月）</t>
  </si>
  <si>
    <t>在养老机构连续工作年限</t>
  </si>
  <si>
    <t>申请大学生入职养老服务补助</t>
  </si>
  <si>
    <t>申请岗位补助</t>
  </si>
  <si>
    <t>申请补助数额（元）</t>
  </si>
  <si>
    <t>中职（技工院校）</t>
  </si>
  <si>
    <t>专科（高职）</t>
  </si>
  <si>
    <t>本科</t>
  </si>
  <si>
    <t>硕士研究生及以上</t>
  </si>
  <si>
    <t>第一年度</t>
  </si>
  <si>
    <t>第二年度</t>
  </si>
  <si>
    <t>第三年度</t>
  </si>
  <si>
    <t>满5年以上第几年</t>
  </si>
  <si>
    <t>满10年以上第几年</t>
  </si>
  <si>
    <t>赵梦迪</t>
  </si>
  <si>
    <t>女</t>
  </si>
  <si>
    <t>3701****2828</t>
  </si>
  <si>
    <t>山东省济南市</t>
  </si>
  <si>
    <t>山东医学高等专科学校</t>
  </si>
  <si>
    <t>2003.06.30</t>
  </si>
  <si>
    <t>1044****2243</t>
  </si>
  <si>
    <t>济南市槐荫区慈辉颐养中心</t>
  </si>
  <si>
    <t>金丽元</t>
  </si>
  <si>
    <t>3709****1226</t>
  </si>
  <si>
    <t>山东省泰安市</t>
  </si>
  <si>
    <t>泰山护理职业学院</t>
  </si>
  <si>
    <t>2023.06.18</t>
  </si>
  <si>
    <t>1434****0925</t>
  </si>
  <si>
    <t>梁晓宁</t>
  </si>
  <si>
    <t>3715****032X</t>
  </si>
  <si>
    <t>山东省聊城市</t>
  </si>
  <si>
    <t>聊城职业技术学院</t>
  </si>
  <si>
    <t>2023.06.16</t>
  </si>
  <si>
    <t>1244****0129</t>
  </si>
  <si>
    <t>苑枭腾</t>
  </si>
  <si>
    <t>男</t>
  </si>
  <si>
    <t>3714****4011</t>
  </si>
  <si>
    <t>山东省德州市</t>
  </si>
  <si>
    <t>济南护理职业学院</t>
  </si>
  <si>
    <t>2022.07.01</t>
  </si>
  <si>
    <t>1434****0840</t>
  </si>
  <si>
    <t>冯鑫政</t>
  </si>
  <si>
    <t>3715****5716</t>
  </si>
  <si>
    <t>莱芜职业技术学院</t>
  </si>
  <si>
    <t>2021.06.30</t>
  </si>
  <si>
    <t>1233****2841</t>
  </si>
  <si>
    <t>张笑</t>
  </si>
  <si>
    <t>1423****3048</t>
  </si>
  <si>
    <t>山西省文水县</t>
  </si>
  <si>
    <t>1434****0435</t>
  </si>
  <si>
    <t>陈淑</t>
  </si>
  <si>
    <t>3729****8024</t>
  </si>
  <si>
    <t>山东省菏泽市</t>
  </si>
  <si>
    <t>山东药品职业学院</t>
  </si>
  <si>
    <t>2021.07.01</t>
  </si>
  <si>
    <t>1396****0577</t>
  </si>
  <si>
    <t>第二次
省级奖补</t>
  </si>
  <si>
    <t>赵珊珊</t>
  </si>
  <si>
    <t>3704****6126</t>
  </si>
  <si>
    <t>山东省枣庄市</t>
  </si>
  <si>
    <t>山东力明科技职业学院</t>
  </si>
  <si>
    <t>2023.07.20</t>
  </si>
  <si>
    <t>1284****1418</t>
  </si>
  <si>
    <t>张新悦</t>
  </si>
  <si>
    <t>3713****6925</t>
  </si>
  <si>
    <t>山东省临沂市</t>
  </si>
  <si>
    <t>菏泽医学专科学校</t>
  </si>
  <si>
    <t>2023.06.30</t>
  </si>
  <si>
    <t>1044****2232</t>
  </si>
  <si>
    <t>刘轲</t>
  </si>
  <si>
    <t>3715****3123</t>
  </si>
  <si>
    <t>1244****0064</t>
  </si>
  <si>
    <t>郭秋月</t>
  </si>
  <si>
    <t>3715****6326</t>
  </si>
  <si>
    <t>1244****0037</t>
  </si>
  <si>
    <t>赵荻</t>
  </si>
  <si>
    <t>3709****1047</t>
  </si>
  <si>
    <t>1284****1439</t>
  </si>
  <si>
    <t>郑春燕</t>
  </si>
  <si>
    <t>3714****6506</t>
  </si>
  <si>
    <t>青岛黄海学院</t>
  </si>
  <si>
    <t>2020.06.25</t>
  </si>
  <si>
    <t>1332****0811</t>
  </si>
  <si>
    <t>济南市绿苑福鼎老年公寓</t>
  </si>
  <si>
    <t>第三次
省级奖补</t>
  </si>
  <si>
    <t>陈梦萍</t>
  </si>
  <si>
    <t>3714****5023</t>
  </si>
  <si>
    <t>淄博职业学院</t>
  </si>
  <si>
    <t>1300****0402</t>
  </si>
  <si>
    <t>郎玉娟</t>
  </si>
  <si>
    <t>3707****2249</t>
  </si>
  <si>
    <t>山东省潍坊市</t>
  </si>
  <si>
    <t>山东现代学院</t>
  </si>
  <si>
    <t>2020.07.01</t>
  </si>
  <si>
    <t>1332****1510</t>
  </si>
  <si>
    <t>济南市蕾娜范康养中心</t>
  </si>
  <si>
    <t>第二次
市级奖补</t>
  </si>
  <si>
    <t>贾雪军</t>
  </si>
  <si>
    <t>3712****1528</t>
  </si>
  <si>
    <t>潍坊工商职业学院</t>
  </si>
  <si>
    <t>2020.07.05</t>
  </si>
  <si>
    <t>1338****0615</t>
  </si>
  <si>
    <t>程冰冰</t>
  </si>
  <si>
    <t>3715****7827</t>
  </si>
  <si>
    <t>菏泽职业家政学院</t>
  </si>
  <si>
    <t>2022.06.30</t>
  </si>
  <si>
    <t>1411****1223</t>
  </si>
  <si>
    <t>刘玫</t>
  </si>
  <si>
    <t>3714****4868</t>
  </si>
  <si>
    <t>枣庄科技职业学院</t>
  </si>
  <si>
    <t>2022.06.20</t>
  </si>
  <si>
    <t>1339****1334</t>
  </si>
  <si>
    <t>王瑞</t>
  </si>
  <si>
    <t>3709****6911</t>
  </si>
  <si>
    <t>山东省肥城市</t>
  </si>
  <si>
    <t>202.07.20</t>
  </si>
  <si>
    <t>1284****0298</t>
  </si>
  <si>
    <t>王洪扬</t>
  </si>
  <si>
    <t>1305****2014</t>
  </si>
  <si>
    <t>河北省邢台市</t>
  </si>
  <si>
    <t>石家庄天使护士学校</t>
  </si>
  <si>
    <t>2023.07.01</t>
  </si>
  <si>
    <t>3002****0927</t>
  </si>
  <si>
    <t>张家慧</t>
  </si>
  <si>
    <t>3701****1427</t>
  </si>
  <si>
    <t>山东中医药高等专科学校</t>
  </si>
  <si>
    <t>1377****4182</t>
  </si>
  <si>
    <t>刘彩云</t>
  </si>
  <si>
    <t>3709****3229</t>
  </si>
  <si>
    <t>1339****0070</t>
  </si>
  <si>
    <t>王玉茹</t>
  </si>
  <si>
    <t>3701****3328</t>
  </si>
  <si>
    <t>2021.07.10</t>
  </si>
  <si>
    <t>1411****0095</t>
  </si>
  <si>
    <t>信怡华</t>
  </si>
  <si>
    <t>3714****1522</t>
  </si>
  <si>
    <t>山东省临邑县</t>
  </si>
  <si>
    <t>1377****2924</t>
  </si>
  <si>
    <t>周美娟</t>
  </si>
  <si>
    <t>3701****3022</t>
  </si>
  <si>
    <t>山东省平阴县</t>
  </si>
  <si>
    <t>1377****2940</t>
  </si>
  <si>
    <t>纪晓晴</t>
  </si>
  <si>
    <t>3729****1526</t>
  </si>
  <si>
    <t>山东省巨野县</t>
  </si>
  <si>
    <t>菏泽家政职业学院</t>
  </si>
  <si>
    <t>1411****2124</t>
  </si>
  <si>
    <t>李成森</t>
  </si>
  <si>
    <t>3715****701X</t>
  </si>
  <si>
    <t>1044****1272</t>
  </si>
  <si>
    <t>张悦</t>
  </si>
  <si>
    <t>3708****1340</t>
  </si>
  <si>
    <t>山东省梁山县</t>
  </si>
  <si>
    <t>1377****2936</t>
  </si>
  <si>
    <t>刘晗琪</t>
  </si>
  <si>
    <t>3709****6110</t>
  </si>
  <si>
    <t>2020.07.20</t>
  </si>
  <si>
    <t>1284****0272</t>
  </si>
  <si>
    <t>周钦荣</t>
  </si>
  <si>
    <t>3703****182X</t>
  </si>
  <si>
    <t>山东省淄博市</t>
  </si>
  <si>
    <t>山东交通职业学院</t>
  </si>
  <si>
    <t>2022.06.26</t>
  </si>
  <si>
    <t>1300****2921</t>
  </si>
  <si>
    <t>林烨</t>
  </si>
  <si>
    <t>3715****524X</t>
  </si>
  <si>
    <t>山东省高唐县</t>
  </si>
  <si>
    <t>1434****1426</t>
  </si>
  <si>
    <t>苏子健</t>
  </si>
  <si>
    <t>3713****121X</t>
  </si>
  <si>
    <t>山东省莒南县</t>
  </si>
  <si>
    <t>1434****1436</t>
  </si>
  <si>
    <t>济南市槐荫区尊尚老年公寓</t>
  </si>
  <si>
    <t>夏梦露</t>
  </si>
  <si>
    <t>3729****3922</t>
  </si>
  <si>
    <t>1434****0222</t>
  </si>
  <si>
    <t>陈天一</t>
  </si>
  <si>
    <t>3707****6122</t>
  </si>
  <si>
    <t>潍坊护理职业职业学院</t>
  </si>
  <si>
    <t>1434****0952</t>
  </si>
  <si>
    <t>杜毕林</t>
  </si>
  <si>
    <t>3715****4056</t>
  </si>
  <si>
    <t>1434****1381</t>
  </si>
  <si>
    <t>苏秀娟</t>
  </si>
  <si>
    <t>3708****0629</t>
  </si>
  <si>
    <t>山东省嘉祥县</t>
  </si>
  <si>
    <t>潍坊护理职业学院</t>
  </si>
  <si>
    <t>1434****0966</t>
  </si>
  <si>
    <t>张福佳</t>
  </si>
  <si>
    <t>3713****115X</t>
  </si>
  <si>
    <t>1434****1406</t>
  </si>
  <si>
    <t>韩宗盈</t>
  </si>
  <si>
    <t>3701****0020</t>
  </si>
  <si>
    <t>山东经贸职业学院</t>
  </si>
  <si>
    <t>1331****0027</t>
  </si>
  <si>
    <t>济南市槐荫区锦湘老年公寓</t>
  </si>
  <si>
    <t>姜淑祯</t>
  </si>
  <si>
    <t>3701****6526</t>
  </si>
  <si>
    <t>山东中药大学</t>
  </si>
  <si>
    <t>1044****0922</t>
  </si>
  <si>
    <t>杜翠杰</t>
  </si>
  <si>
    <t>3709****1827</t>
  </si>
  <si>
    <t>——</t>
  </si>
  <si>
    <t>蒋小兰</t>
  </si>
  <si>
    <t>5112****5581</t>
  </si>
  <si>
    <t>重庆市云阳县</t>
  </si>
  <si>
    <t>王国红</t>
  </si>
  <si>
    <t>3708****6623</t>
  </si>
  <si>
    <t>山东省泗水县</t>
  </si>
  <si>
    <t>朱丽萍</t>
  </si>
  <si>
    <t>6221****2322</t>
  </si>
  <si>
    <t>___</t>
  </si>
  <si>
    <t>注：此表以县（区）为单位逐级统一上报。</t>
  </si>
  <si>
    <t>附件13-1</t>
  </si>
  <si>
    <r>
      <rPr>
        <u/>
        <sz val="20"/>
        <rFont val="方正小标宋简体"/>
        <charset val="134"/>
      </rPr>
      <t xml:space="preserve">  2024  </t>
    </r>
    <r>
      <rPr>
        <sz val="20"/>
        <rFont val="方正小标宋简体"/>
        <charset val="134"/>
      </rPr>
      <t>年养老护理员职业技能等级奖补汇总表</t>
    </r>
  </si>
  <si>
    <t>参加工作时间</t>
  </si>
  <si>
    <t>证书编号</t>
  </si>
  <si>
    <t>现工作机构</t>
  </si>
  <si>
    <t>连续从事护理岗位时间（年数）</t>
  </si>
  <si>
    <t>开始从事护理岗位日期（年月）</t>
  </si>
  <si>
    <t>现养老护理职业技能等级</t>
  </si>
  <si>
    <t>取得现职业技能等级证书时间</t>
  </si>
  <si>
    <t>申请市级养老护理员职业技能等级补助数额（元）</t>
  </si>
  <si>
    <t>一级/高级工</t>
  </si>
  <si>
    <t>二级/技师</t>
  </si>
  <si>
    <t>三级/高级技师</t>
  </si>
  <si>
    <t>孙云霄</t>
  </si>
  <si>
    <t>3701****7521</t>
  </si>
  <si>
    <t>S000****0013</t>
  </si>
  <si>
    <t>5年</t>
  </si>
  <si>
    <t>2024.03.15</t>
  </si>
  <si>
    <t>S000****0060</t>
  </si>
  <si>
    <t>3年</t>
  </si>
  <si>
    <t>2024.11.06</t>
  </si>
  <si>
    <t>S000****0194</t>
  </si>
  <si>
    <t>2024.05.14</t>
  </si>
  <si>
    <t>S000****0075</t>
  </si>
  <si>
    <t>2024.04.10</t>
  </si>
  <si>
    <t>杨梅英</t>
  </si>
  <si>
    <t>3725****6949</t>
  </si>
  <si>
    <t>S000****0119</t>
  </si>
  <si>
    <t>2年</t>
  </si>
  <si>
    <t>付翠英</t>
  </si>
  <si>
    <t>3712****1545</t>
  </si>
  <si>
    <t>S000****0078</t>
  </si>
  <si>
    <t>杨涵</t>
  </si>
  <si>
    <t>3701****4540</t>
  </si>
  <si>
    <t>S000****0186</t>
  </si>
  <si>
    <t>周雨</t>
  </si>
  <si>
    <t>3723****0421</t>
  </si>
  <si>
    <t>S000****0361</t>
  </si>
  <si>
    <t>2024.06.17</t>
  </si>
  <si>
    <t>注：1.此表以县（市、区）和市为单位逐级统一上报。</t>
  </si>
  <si>
    <t>附件14</t>
  </si>
  <si>
    <r>
      <rPr>
        <u/>
        <sz val="20"/>
        <rFont val="方正小标宋简体"/>
        <charset val="134"/>
      </rPr>
      <t xml:space="preserve">  2024 </t>
    </r>
    <r>
      <rPr>
        <sz val="20"/>
        <rFont val="方正小标宋简体"/>
        <charset val="134"/>
      </rPr>
      <t>年困难老人照护需求评估费用汇总表</t>
    </r>
  </si>
  <si>
    <t>60周岁以上老年人类型</t>
  </si>
  <si>
    <t>评估时间</t>
  </si>
  <si>
    <t>人数</t>
  </si>
  <si>
    <t>评估金额元/人</t>
  </si>
  <si>
    <t>总费用（万元）</t>
  </si>
  <si>
    <t>特困供养人员</t>
  </si>
  <si>
    <t>2024年</t>
  </si>
  <si>
    <t>低保对象</t>
  </si>
  <si>
    <t>优抚对象</t>
  </si>
  <si>
    <t>计划生育特殊家庭</t>
  </si>
  <si>
    <t>重度残疾</t>
  </si>
  <si>
    <t>附件16-1：</t>
  </si>
  <si>
    <t>济南市经济困难老年人家庭适老化
改造资金汇总表</t>
  </si>
  <si>
    <r>
      <rPr>
        <sz val="16"/>
        <color rgb="FF000000"/>
        <rFont val="仿宋"/>
        <charset val="134"/>
      </rPr>
      <t>单位（公章）：槐荫区民政局</t>
    </r>
    <r>
      <rPr>
        <sz val="22"/>
        <color rgb="FF000000"/>
        <rFont val="Arial"/>
        <charset val="134"/>
      </rPr>
      <t xml:space="preserve">                                                 </t>
    </r>
    <r>
      <rPr>
        <sz val="16"/>
        <color rgb="FF000000"/>
        <rFont val="仿宋"/>
        <charset val="134"/>
      </rPr>
      <t>填报时间：2024年9月3日</t>
    </r>
  </si>
  <si>
    <t>对象类别（纳入特困供养、建档立卡范围内）</t>
  </si>
  <si>
    <t>改造户数</t>
  </si>
  <si>
    <t>改造费用</t>
  </si>
  <si>
    <t>分散供养特困人员家庭</t>
  </si>
  <si>
    <t>低保、建档立卡高龄（80周岁及以上）老年人家庭</t>
  </si>
  <si>
    <t>低保、建档立卡失能老年人家庭</t>
  </si>
  <si>
    <t>低保、建档立卡残疾老年人家庭</t>
  </si>
  <si>
    <t>合         计</t>
  </si>
  <si>
    <t>注：已享受低收入残疾人家庭无障碍改造的家庭不在申请范围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</si>
</sst>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rgb="FF000000"/>
      <name val="仿宋"/>
      <charset val="134"/>
    </font>
    <font>
      <b/>
      <sz val="16"/>
      <color rgb="FF000000"/>
      <name val="仿宋"/>
      <charset val="134"/>
    </font>
    <font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5"/>
      <color rgb="FF000000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u/>
      <sz val="20"/>
      <name val="方正小标宋简体"/>
      <charset val="134"/>
    </font>
    <font>
      <sz val="20"/>
      <name val="方正小标宋简体"/>
      <charset val="134"/>
    </font>
    <font>
      <u/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rgb="FF7030A0"/>
      <name val="宋体"/>
      <charset val="134"/>
    </font>
    <font>
      <sz val="11"/>
      <color rgb="FFC00000"/>
      <name val="宋体"/>
      <charset val="134"/>
    </font>
    <font>
      <sz val="11"/>
      <color rgb="FF0070C0"/>
      <name val="宋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u/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20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0.5"/>
      <name val="Calibri"/>
      <charset val="0"/>
    </font>
    <font>
      <sz val="1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16" applyNumberFormat="0" applyAlignment="0" applyProtection="0">
      <alignment vertical="center"/>
    </xf>
    <xf numFmtId="0" fontId="43" fillId="5" borderId="17" applyNumberFormat="0" applyAlignment="0" applyProtection="0">
      <alignment vertical="center"/>
    </xf>
    <xf numFmtId="0" fontId="44" fillId="5" borderId="16" applyNumberFormat="0" applyAlignment="0" applyProtection="0">
      <alignment vertical="center"/>
    </xf>
    <xf numFmtId="0" fontId="45" fillId="6" borderId="18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176" fontId="20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left" vertical="center" wrapText="1"/>
    </xf>
    <xf numFmtId="176" fontId="13" fillId="2" borderId="2" xfId="0" applyNumberFormat="1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vertical="center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0" fillId="2" borderId="10" xfId="0" applyNumberFormat="1" applyFont="1" applyFill="1" applyBorder="1" applyAlignment="1">
      <alignment horizontal="center" vertical="center" wrapText="1"/>
    </xf>
    <xf numFmtId="0" fontId="20" fillId="2" borderId="1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right" vertical="center"/>
    </xf>
    <xf numFmtId="0" fontId="31" fillId="2" borderId="3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6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  <cellStyle name="常规_民办养老服务机构建设补贴资助申请表_1" xfId="52"/>
    <cellStyle name="常规 4" xfId="53"/>
  </cellStyles>
  <tableStyles count="0" defaultTableStyle="TableStyleMedium9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4"/>
  <sheetViews>
    <sheetView zoomScale="80" zoomScaleNormal="80" zoomScaleSheetLayoutView="60" workbookViewId="0">
      <pane xSplit="2" ySplit="6" topLeftCell="C7" activePane="bottomRight" state="frozen"/>
      <selection/>
      <selection pane="topRight"/>
      <selection pane="bottomLeft"/>
      <selection pane="bottomRight" activeCell="Z97" sqref="Z97"/>
    </sheetView>
  </sheetViews>
  <sheetFormatPr defaultColWidth="10" defaultRowHeight="14.25"/>
  <cols>
    <col min="1" max="1" width="4.44166666666667" style="8" customWidth="1"/>
    <col min="2" max="2" width="14.2083333333333" style="79" customWidth="1"/>
    <col min="3" max="3" width="15.6166666666667" style="79" customWidth="1"/>
    <col min="4" max="4" width="7.96666666666667" style="8" customWidth="1"/>
    <col min="5" max="7" width="6.25" style="8" customWidth="1"/>
    <col min="8" max="10" width="5.14166666666667" style="8" customWidth="1"/>
    <col min="11" max="11" width="8.33333333333333" style="8" customWidth="1"/>
    <col min="12" max="12" width="7.08333333333333" style="8" customWidth="1"/>
    <col min="13" max="13" width="8.60833333333333" style="8" customWidth="1"/>
    <col min="14" max="14" width="6.94166666666667" style="8" customWidth="1"/>
    <col min="15" max="15" width="5.41666666666667" style="8" customWidth="1"/>
    <col min="16" max="16" width="6.94166666666667" style="8" customWidth="1"/>
    <col min="17" max="17" width="4.85833333333333" style="8" customWidth="1"/>
    <col min="18" max="18" width="5.55833333333333" style="8" customWidth="1"/>
    <col min="19" max="19" width="5" style="8" customWidth="1"/>
    <col min="20" max="20" width="19.2083333333333" style="79" customWidth="1"/>
    <col min="21" max="21" width="10.3333333333333" style="8" customWidth="1"/>
    <col min="22" max="22" width="8.05833333333333" style="8" customWidth="1"/>
    <col min="23" max="23" width="16.25" style="86" hidden="1" customWidth="1"/>
    <col min="24" max="24" width="15.55" style="86" hidden="1" customWidth="1"/>
    <col min="25" max="16384" width="10" style="8"/>
  </cols>
  <sheetData>
    <row r="1" ht="20.25" spans="1:2">
      <c r="A1" s="80" t="s">
        <v>0</v>
      </c>
      <c r="B1" s="80"/>
    </row>
    <row r="2" ht="27" customHeight="1" spans="1:24">
      <c r="A2" s="99" t="s">
        <v>1</v>
      </c>
      <c r="B2" s="114"/>
      <c r="C2" s="114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14"/>
      <c r="U2" s="100"/>
      <c r="V2" s="100"/>
      <c r="W2" s="117"/>
      <c r="X2" s="117"/>
    </row>
    <row r="3" ht="42" customHeight="1" spans="1:24">
      <c r="A3" s="44" t="s">
        <v>2</v>
      </c>
      <c r="B3" s="115"/>
      <c r="C3" s="115"/>
      <c r="D3" s="44"/>
      <c r="E3" s="44"/>
      <c r="F3" s="44"/>
      <c r="G3" s="44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9"/>
      <c r="T3" s="118"/>
      <c r="U3" s="109"/>
      <c r="V3" s="109"/>
      <c r="W3" s="119"/>
      <c r="X3" s="119"/>
    </row>
    <row r="4" ht="24" customHeight="1" spans="1:24">
      <c r="A4" s="102" t="s">
        <v>3</v>
      </c>
      <c r="B4" s="102" t="s">
        <v>4</v>
      </c>
      <c r="C4" s="102" t="s">
        <v>5</v>
      </c>
      <c r="D4" s="102" t="s">
        <v>6</v>
      </c>
      <c r="E4" s="102" t="s">
        <v>7</v>
      </c>
      <c r="F4" s="102"/>
      <c r="G4" s="102"/>
      <c r="H4" s="102" t="s">
        <v>8</v>
      </c>
      <c r="I4" s="102"/>
      <c r="J4" s="102"/>
      <c r="K4" s="102" t="s">
        <v>9</v>
      </c>
      <c r="L4" s="102" t="s">
        <v>10</v>
      </c>
      <c r="M4" s="102" t="s">
        <v>11</v>
      </c>
      <c r="N4" s="102" t="s">
        <v>12</v>
      </c>
      <c r="O4" s="102"/>
      <c r="P4" s="102"/>
      <c r="Q4" s="102" t="s">
        <v>13</v>
      </c>
      <c r="R4" s="102"/>
      <c r="S4" s="102"/>
      <c r="T4" s="102" t="s">
        <v>14</v>
      </c>
      <c r="U4" s="102" t="s">
        <v>15</v>
      </c>
      <c r="V4" s="102" t="s">
        <v>16</v>
      </c>
      <c r="W4" s="102" t="s">
        <v>17</v>
      </c>
      <c r="X4" s="120"/>
    </row>
    <row r="5" ht="73" customHeight="1" spans="1:24">
      <c r="A5" s="102"/>
      <c r="B5" s="102"/>
      <c r="C5" s="102"/>
      <c r="D5" s="102"/>
      <c r="E5" s="102" t="s">
        <v>18</v>
      </c>
      <c r="F5" s="102" t="s">
        <v>19</v>
      </c>
      <c r="G5" s="102" t="s">
        <v>20</v>
      </c>
      <c r="H5" s="102" t="s">
        <v>21</v>
      </c>
      <c r="I5" s="102" t="s">
        <v>22</v>
      </c>
      <c r="J5" s="102" t="s">
        <v>23</v>
      </c>
      <c r="K5" s="102"/>
      <c r="L5" s="102"/>
      <c r="M5" s="102"/>
      <c r="N5" s="102" t="s">
        <v>24</v>
      </c>
      <c r="O5" s="102" t="s">
        <v>25</v>
      </c>
      <c r="P5" s="102" t="s">
        <v>26</v>
      </c>
      <c r="Q5" s="102" t="s">
        <v>27</v>
      </c>
      <c r="R5" s="102" t="s">
        <v>28</v>
      </c>
      <c r="S5" s="102" t="s">
        <v>29</v>
      </c>
      <c r="T5" s="102"/>
      <c r="U5" s="102"/>
      <c r="V5" s="102"/>
      <c r="W5" s="102"/>
      <c r="X5" s="120"/>
    </row>
    <row r="6" ht="15" customHeight="1" spans="1:24">
      <c r="A6" s="106"/>
      <c r="B6" s="107">
        <v>1</v>
      </c>
      <c r="C6" s="107">
        <v>2</v>
      </c>
      <c r="D6" s="106">
        <v>3</v>
      </c>
      <c r="E6" s="106">
        <v>4</v>
      </c>
      <c r="F6" s="106">
        <v>5</v>
      </c>
      <c r="G6" s="106">
        <v>6</v>
      </c>
      <c r="H6" s="106">
        <v>7</v>
      </c>
      <c r="I6" s="106">
        <v>8</v>
      </c>
      <c r="J6" s="106">
        <v>9</v>
      </c>
      <c r="K6" s="106">
        <v>10</v>
      </c>
      <c r="L6" s="106">
        <v>11</v>
      </c>
      <c r="M6" s="106">
        <v>12</v>
      </c>
      <c r="N6" s="106">
        <v>13</v>
      </c>
      <c r="O6" s="106">
        <v>14</v>
      </c>
      <c r="P6" s="106">
        <v>15</v>
      </c>
      <c r="Q6" s="106">
        <v>16</v>
      </c>
      <c r="R6" s="106">
        <v>17</v>
      </c>
      <c r="S6" s="106">
        <v>18</v>
      </c>
      <c r="T6" s="107">
        <v>19</v>
      </c>
      <c r="U6" s="106">
        <v>20</v>
      </c>
      <c r="V6" s="106">
        <v>21</v>
      </c>
      <c r="W6" s="121"/>
      <c r="X6" s="121"/>
    </row>
    <row r="7" ht="37.5" customHeight="1" spans="1:24">
      <c r="A7" s="106">
        <v>1</v>
      </c>
      <c r="B7" s="107" t="s">
        <v>30</v>
      </c>
      <c r="C7" s="107" t="s">
        <v>31</v>
      </c>
      <c r="D7" s="106" t="s">
        <v>32</v>
      </c>
      <c r="E7" s="106" t="s">
        <v>33</v>
      </c>
      <c r="F7" s="106"/>
      <c r="G7" s="106"/>
      <c r="H7" s="106"/>
      <c r="I7" s="106"/>
      <c r="J7" s="106" t="s">
        <v>33</v>
      </c>
      <c r="K7" s="106">
        <v>1650</v>
      </c>
      <c r="L7" s="106">
        <v>31</v>
      </c>
      <c r="M7" s="106">
        <v>150</v>
      </c>
      <c r="N7" s="106" t="s">
        <v>33</v>
      </c>
      <c r="O7" s="106"/>
      <c r="P7" s="106"/>
      <c r="Q7" s="106"/>
      <c r="R7" s="106"/>
      <c r="S7" s="106" t="s">
        <v>33</v>
      </c>
      <c r="T7" s="107" t="s">
        <v>34</v>
      </c>
      <c r="U7" s="106" t="s">
        <v>35</v>
      </c>
      <c r="V7" s="106">
        <v>10</v>
      </c>
      <c r="W7" s="122" t="s">
        <v>36</v>
      </c>
      <c r="X7" s="122" t="s">
        <v>37</v>
      </c>
    </row>
    <row r="8" ht="37.5" customHeight="1" spans="1:24">
      <c r="A8" s="106">
        <v>2</v>
      </c>
      <c r="B8" s="107" t="s">
        <v>38</v>
      </c>
      <c r="C8" s="107" t="s">
        <v>39</v>
      </c>
      <c r="D8" s="106" t="s">
        <v>32</v>
      </c>
      <c r="E8" s="106" t="s">
        <v>33</v>
      </c>
      <c r="F8" s="106"/>
      <c r="G8" s="106"/>
      <c r="H8" s="106"/>
      <c r="I8" s="106"/>
      <c r="J8" s="106" t="s">
        <v>33</v>
      </c>
      <c r="K8" s="106">
        <v>1257.74</v>
      </c>
      <c r="L8" s="106">
        <v>20</v>
      </c>
      <c r="M8" s="106">
        <v>200</v>
      </c>
      <c r="N8" s="106" t="s">
        <v>33</v>
      </c>
      <c r="O8" s="106"/>
      <c r="P8" s="106"/>
      <c r="Q8" s="106"/>
      <c r="R8" s="106"/>
      <c r="S8" s="106" t="s">
        <v>33</v>
      </c>
      <c r="T8" s="107" t="s">
        <v>40</v>
      </c>
      <c r="U8" s="106" t="s">
        <v>41</v>
      </c>
      <c r="V8" s="106">
        <v>10</v>
      </c>
      <c r="W8" s="121" t="s">
        <v>33</v>
      </c>
      <c r="X8" s="121"/>
    </row>
    <row r="9" ht="37.5" customHeight="1" spans="1:24">
      <c r="A9" s="106">
        <v>3</v>
      </c>
      <c r="B9" s="107" t="s">
        <v>42</v>
      </c>
      <c r="C9" s="107" t="s">
        <v>43</v>
      </c>
      <c r="D9" s="106" t="s">
        <v>32</v>
      </c>
      <c r="E9" s="106" t="s">
        <v>33</v>
      </c>
      <c r="F9" s="106"/>
      <c r="G9" s="106"/>
      <c r="H9" s="106"/>
      <c r="I9" s="106"/>
      <c r="J9" s="106" t="s">
        <v>33</v>
      </c>
      <c r="K9" s="106">
        <v>1500</v>
      </c>
      <c r="L9" s="106">
        <v>20</v>
      </c>
      <c r="M9" s="106">
        <v>167</v>
      </c>
      <c r="N9" s="106"/>
      <c r="O9" s="106" t="s">
        <v>33</v>
      </c>
      <c r="P9" s="106"/>
      <c r="Q9" s="106"/>
      <c r="R9" s="106"/>
      <c r="S9" s="106" t="s">
        <v>33</v>
      </c>
      <c r="T9" s="107" t="s">
        <v>44</v>
      </c>
      <c r="U9" s="106" t="s">
        <v>45</v>
      </c>
      <c r="V9" s="106">
        <v>10</v>
      </c>
      <c r="W9" s="121" t="s">
        <v>33</v>
      </c>
      <c r="X9" s="121"/>
    </row>
    <row r="10" ht="37.5" customHeight="1" spans="1:24">
      <c r="A10" s="106">
        <v>4</v>
      </c>
      <c r="B10" s="107" t="s">
        <v>46</v>
      </c>
      <c r="C10" s="107" t="s">
        <v>47</v>
      </c>
      <c r="D10" s="106" t="s">
        <v>32</v>
      </c>
      <c r="E10" s="106" t="s">
        <v>33</v>
      </c>
      <c r="F10" s="106"/>
      <c r="G10" s="106"/>
      <c r="H10" s="106"/>
      <c r="I10" s="106" t="s">
        <v>33</v>
      </c>
      <c r="J10" s="106"/>
      <c r="K10" s="106">
        <v>1500</v>
      </c>
      <c r="L10" s="106">
        <v>74</v>
      </c>
      <c r="M10" s="106">
        <v>869</v>
      </c>
      <c r="N10" s="106" t="s">
        <v>33</v>
      </c>
      <c r="O10" s="106"/>
      <c r="P10" s="106"/>
      <c r="Q10" s="106"/>
      <c r="R10" s="106"/>
      <c r="S10" s="106" t="s">
        <v>33</v>
      </c>
      <c r="T10" s="107" t="s">
        <v>48</v>
      </c>
      <c r="U10" s="106" t="s">
        <v>49</v>
      </c>
      <c r="V10" s="106">
        <v>8</v>
      </c>
      <c r="W10" s="121" t="s">
        <v>33</v>
      </c>
      <c r="X10" s="122" t="s">
        <v>37</v>
      </c>
    </row>
    <row r="11" ht="37.5" customHeight="1" spans="1:24">
      <c r="A11" s="106">
        <v>5</v>
      </c>
      <c r="B11" s="107" t="s">
        <v>50</v>
      </c>
      <c r="C11" s="107" t="s">
        <v>51</v>
      </c>
      <c r="D11" s="106" t="s">
        <v>32</v>
      </c>
      <c r="E11" s="106" t="s">
        <v>33</v>
      </c>
      <c r="F11" s="106"/>
      <c r="G11" s="106"/>
      <c r="H11" s="106"/>
      <c r="I11" s="106" t="s">
        <v>33</v>
      </c>
      <c r="J11" s="106"/>
      <c r="K11" s="106">
        <v>1600</v>
      </c>
      <c r="L11" s="106">
        <v>30</v>
      </c>
      <c r="M11" s="106">
        <v>200</v>
      </c>
      <c r="N11" s="106"/>
      <c r="O11" s="106"/>
      <c r="P11" s="106" t="s">
        <v>33</v>
      </c>
      <c r="Q11" s="106"/>
      <c r="R11" s="106"/>
      <c r="S11" s="106" t="s">
        <v>33</v>
      </c>
      <c r="T11" s="107" t="s">
        <v>52</v>
      </c>
      <c r="U11" s="106" t="s">
        <v>53</v>
      </c>
      <c r="V11" s="106">
        <v>8</v>
      </c>
      <c r="W11" s="121" t="s">
        <v>33</v>
      </c>
      <c r="X11" s="121"/>
    </row>
    <row r="12" ht="37.5" customHeight="1" spans="1:24">
      <c r="A12" s="106">
        <v>6</v>
      </c>
      <c r="B12" s="107" t="s">
        <v>54</v>
      </c>
      <c r="C12" s="107" t="s">
        <v>55</v>
      </c>
      <c r="D12" s="106" t="s">
        <v>32</v>
      </c>
      <c r="E12" s="106" t="s">
        <v>33</v>
      </c>
      <c r="F12" s="106"/>
      <c r="G12" s="106"/>
      <c r="H12" s="106"/>
      <c r="I12" s="106" t="s">
        <v>33</v>
      </c>
      <c r="J12" s="106"/>
      <c r="K12" s="106">
        <v>2018</v>
      </c>
      <c r="L12" s="106">
        <v>60</v>
      </c>
      <c r="M12" s="106">
        <v>600</v>
      </c>
      <c r="N12" s="106" t="s">
        <v>33</v>
      </c>
      <c r="O12" s="106"/>
      <c r="P12" s="106"/>
      <c r="Q12" s="106"/>
      <c r="R12" s="106"/>
      <c r="S12" s="106" t="s">
        <v>33</v>
      </c>
      <c r="T12" s="107" t="s">
        <v>56</v>
      </c>
      <c r="U12" s="106" t="s">
        <v>53</v>
      </c>
      <c r="V12" s="106">
        <v>8</v>
      </c>
      <c r="W12" s="121" t="s">
        <v>33</v>
      </c>
      <c r="X12" s="121"/>
    </row>
    <row r="13" ht="54" customHeight="1" spans="1:24">
      <c r="A13" s="106">
        <v>7</v>
      </c>
      <c r="B13" s="107" t="s">
        <v>57</v>
      </c>
      <c r="C13" s="107" t="s">
        <v>58</v>
      </c>
      <c r="D13" s="106" t="s">
        <v>32</v>
      </c>
      <c r="E13" s="106" t="s">
        <v>33</v>
      </c>
      <c r="F13" s="106"/>
      <c r="G13" s="106"/>
      <c r="H13" s="106"/>
      <c r="I13" s="106" t="s">
        <v>33</v>
      </c>
      <c r="J13" s="106"/>
      <c r="K13" s="106">
        <v>1500</v>
      </c>
      <c r="L13" s="106">
        <v>20</v>
      </c>
      <c r="M13" s="106">
        <v>200</v>
      </c>
      <c r="N13" s="106" t="s">
        <v>33</v>
      </c>
      <c r="O13" s="106"/>
      <c r="P13" s="106"/>
      <c r="Q13" s="106"/>
      <c r="R13" s="106"/>
      <c r="S13" s="106" t="s">
        <v>33</v>
      </c>
      <c r="T13" s="107" t="s">
        <v>59</v>
      </c>
      <c r="U13" s="106" t="s">
        <v>60</v>
      </c>
      <c r="V13" s="106">
        <v>8</v>
      </c>
      <c r="W13" s="122" t="s">
        <v>33</v>
      </c>
      <c r="X13" s="122" t="s">
        <v>37</v>
      </c>
    </row>
    <row r="14" ht="37.5" customHeight="1" spans="1:24">
      <c r="A14" s="106">
        <v>8</v>
      </c>
      <c r="B14" s="107" t="s">
        <v>61</v>
      </c>
      <c r="C14" s="107" t="s">
        <v>62</v>
      </c>
      <c r="D14" s="106" t="s">
        <v>32</v>
      </c>
      <c r="E14" s="106" t="s">
        <v>33</v>
      </c>
      <c r="F14" s="106"/>
      <c r="G14" s="106"/>
      <c r="H14" s="106"/>
      <c r="I14" s="106" t="s">
        <v>33</v>
      </c>
      <c r="J14" s="106"/>
      <c r="K14" s="106">
        <v>1500</v>
      </c>
      <c r="L14" s="106">
        <v>35</v>
      </c>
      <c r="M14" s="106">
        <v>300</v>
      </c>
      <c r="N14" s="106" t="s">
        <v>33</v>
      </c>
      <c r="O14" s="106"/>
      <c r="P14" s="106"/>
      <c r="Q14" s="106"/>
      <c r="R14" s="106"/>
      <c r="S14" s="106" t="s">
        <v>33</v>
      </c>
      <c r="T14" s="107" t="s">
        <v>63</v>
      </c>
      <c r="U14" s="106" t="s">
        <v>64</v>
      </c>
      <c r="V14" s="106">
        <v>8</v>
      </c>
      <c r="W14" s="106" t="s">
        <v>33</v>
      </c>
      <c r="X14" s="122" t="s">
        <v>37</v>
      </c>
    </row>
    <row r="15" ht="37.5" customHeight="1" spans="1:24">
      <c r="A15" s="106">
        <v>9</v>
      </c>
      <c r="B15" s="107" t="s">
        <v>65</v>
      </c>
      <c r="C15" s="107" t="s">
        <v>66</v>
      </c>
      <c r="D15" s="106" t="s">
        <v>67</v>
      </c>
      <c r="E15" s="106" t="s">
        <v>33</v>
      </c>
      <c r="F15" s="106"/>
      <c r="G15" s="106"/>
      <c r="H15" s="106"/>
      <c r="I15" s="106" t="s">
        <v>33</v>
      </c>
      <c r="J15" s="106"/>
      <c r="K15" s="106">
        <v>1596.36</v>
      </c>
      <c r="L15" s="106">
        <v>22</v>
      </c>
      <c r="M15" s="106">
        <v>606.8</v>
      </c>
      <c r="N15" s="106" t="s">
        <v>33</v>
      </c>
      <c r="O15" s="106"/>
      <c r="P15" s="106"/>
      <c r="Q15" s="106"/>
      <c r="R15" s="106"/>
      <c r="S15" s="106" t="s">
        <v>33</v>
      </c>
      <c r="T15" s="107" t="s">
        <v>68</v>
      </c>
      <c r="U15" s="106" t="s">
        <v>69</v>
      </c>
      <c r="V15" s="106">
        <v>8</v>
      </c>
      <c r="W15" s="121" t="s">
        <v>33</v>
      </c>
      <c r="X15" s="122" t="s">
        <v>37</v>
      </c>
    </row>
    <row r="16" ht="37.5" customHeight="1" spans="1:24">
      <c r="A16" s="106">
        <v>10</v>
      </c>
      <c r="B16" s="107" t="s">
        <v>70</v>
      </c>
      <c r="C16" s="107" t="s">
        <v>71</v>
      </c>
      <c r="D16" s="106" t="s">
        <v>32</v>
      </c>
      <c r="E16" s="106" t="s">
        <v>33</v>
      </c>
      <c r="F16" s="106"/>
      <c r="G16" s="106"/>
      <c r="H16" s="106"/>
      <c r="I16" s="106" t="s">
        <v>33</v>
      </c>
      <c r="J16" s="106"/>
      <c r="K16" s="106">
        <v>1200</v>
      </c>
      <c r="L16" s="106">
        <v>22</v>
      </c>
      <c r="M16" s="106">
        <v>548.665</v>
      </c>
      <c r="N16" s="106" t="s">
        <v>33</v>
      </c>
      <c r="O16" s="106"/>
      <c r="P16" s="106"/>
      <c r="Q16" s="106"/>
      <c r="R16" s="106"/>
      <c r="S16" s="106" t="s">
        <v>33</v>
      </c>
      <c r="T16" s="107" t="s">
        <v>68</v>
      </c>
      <c r="U16" s="106" t="s">
        <v>72</v>
      </c>
      <c r="V16" s="106">
        <v>8</v>
      </c>
      <c r="W16" s="122" t="s">
        <v>33</v>
      </c>
      <c r="X16" s="122" t="s">
        <v>37</v>
      </c>
    </row>
    <row r="17" ht="37.5" customHeight="1" spans="1:24">
      <c r="A17" s="106">
        <v>11</v>
      </c>
      <c r="B17" s="107" t="s">
        <v>73</v>
      </c>
      <c r="C17" s="107" t="s">
        <v>74</v>
      </c>
      <c r="D17" s="106" t="s">
        <v>32</v>
      </c>
      <c r="E17" s="106" t="s">
        <v>33</v>
      </c>
      <c r="F17" s="106"/>
      <c r="G17" s="106"/>
      <c r="H17" s="106"/>
      <c r="I17" s="106" t="s">
        <v>33</v>
      </c>
      <c r="J17" s="106"/>
      <c r="K17" s="106">
        <v>1099</v>
      </c>
      <c r="L17" s="106">
        <v>10</v>
      </c>
      <c r="M17" s="106">
        <v>70</v>
      </c>
      <c r="N17" s="106" t="s">
        <v>33</v>
      </c>
      <c r="O17" s="106"/>
      <c r="P17" s="106"/>
      <c r="Q17" s="106"/>
      <c r="R17" s="106"/>
      <c r="S17" s="106" t="s">
        <v>33</v>
      </c>
      <c r="T17" s="107" t="s">
        <v>75</v>
      </c>
      <c r="U17" s="106" t="s">
        <v>76</v>
      </c>
      <c r="V17" s="106">
        <v>8</v>
      </c>
      <c r="W17" s="106" t="s">
        <v>33</v>
      </c>
      <c r="X17" s="122" t="s">
        <v>37</v>
      </c>
    </row>
    <row r="18" ht="37.5" customHeight="1" spans="1:24">
      <c r="A18" s="106">
        <v>12</v>
      </c>
      <c r="B18" s="107" t="s">
        <v>77</v>
      </c>
      <c r="C18" s="107" t="s">
        <v>78</v>
      </c>
      <c r="D18" s="106" t="s">
        <v>32</v>
      </c>
      <c r="E18" s="106" t="s">
        <v>33</v>
      </c>
      <c r="F18" s="106"/>
      <c r="G18" s="106"/>
      <c r="H18" s="106"/>
      <c r="I18" s="106" t="s">
        <v>33</v>
      </c>
      <c r="J18" s="106"/>
      <c r="K18" s="106">
        <v>1896</v>
      </c>
      <c r="L18" s="106">
        <v>30</v>
      </c>
      <c r="M18" s="106">
        <v>120</v>
      </c>
      <c r="N18" s="106" t="s">
        <v>33</v>
      </c>
      <c r="O18" s="106"/>
      <c r="P18" s="106"/>
      <c r="Q18" s="106"/>
      <c r="R18" s="106"/>
      <c r="S18" s="106" t="s">
        <v>33</v>
      </c>
      <c r="T18" s="107" t="s">
        <v>79</v>
      </c>
      <c r="U18" s="106" t="s">
        <v>80</v>
      </c>
      <c r="V18" s="106">
        <v>8</v>
      </c>
      <c r="W18" s="122" t="s">
        <v>33</v>
      </c>
      <c r="X18" s="122" t="s">
        <v>37</v>
      </c>
    </row>
    <row r="19" ht="37.5" customHeight="1" spans="1:24">
      <c r="A19" s="106">
        <v>13</v>
      </c>
      <c r="B19" s="107" t="s">
        <v>81</v>
      </c>
      <c r="C19" s="107" t="s">
        <v>82</v>
      </c>
      <c r="D19" s="106" t="s">
        <v>32</v>
      </c>
      <c r="E19" s="106" t="s">
        <v>33</v>
      </c>
      <c r="F19" s="106"/>
      <c r="G19" s="106"/>
      <c r="H19" s="106" t="s">
        <v>33</v>
      </c>
      <c r="I19" s="106"/>
      <c r="J19" s="106"/>
      <c r="K19" s="106">
        <v>1500</v>
      </c>
      <c r="L19" s="106">
        <v>30</v>
      </c>
      <c r="M19" s="106">
        <v>150</v>
      </c>
      <c r="N19" s="106"/>
      <c r="O19" s="106"/>
      <c r="P19" s="106" t="s">
        <v>33</v>
      </c>
      <c r="Q19" s="106"/>
      <c r="R19" s="106"/>
      <c r="S19" s="106" t="s">
        <v>33</v>
      </c>
      <c r="T19" s="107" t="s">
        <v>52</v>
      </c>
      <c r="U19" s="106" t="s">
        <v>83</v>
      </c>
      <c r="V19" s="106">
        <v>6</v>
      </c>
      <c r="W19" s="121" t="s">
        <v>33</v>
      </c>
      <c r="X19" s="121"/>
    </row>
    <row r="20" ht="37.5" customHeight="1" spans="1:24">
      <c r="A20" s="106">
        <v>14</v>
      </c>
      <c r="B20" s="107" t="s">
        <v>84</v>
      </c>
      <c r="C20" s="107" t="s">
        <v>85</v>
      </c>
      <c r="D20" s="106" t="s">
        <v>32</v>
      </c>
      <c r="E20" s="106" t="s">
        <v>33</v>
      </c>
      <c r="F20" s="106"/>
      <c r="G20" s="106"/>
      <c r="H20" s="106" t="s">
        <v>33</v>
      </c>
      <c r="I20" s="106"/>
      <c r="J20" s="106"/>
      <c r="K20" s="106">
        <v>360</v>
      </c>
      <c r="L20" s="106">
        <v>10</v>
      </c>
      <c r="M20" s="106">
        <v>20</v>
      </c>
      <c r="N20" s="106" t="s">
        <v>33</v>
      </c>
      <c r="O20" s="106"/>
      <c r="P20" s="106"/>
      <c r="Q20" s="106"/>
      <c r="R20" s="106"/>
      <c r="S20" s="106" t="s">
        <v>33</v>
      </c>
      <c r="T20" s="107" t="s">
        <v>86</v>
      </c>
      <c r="U20" s="106" t="s">
        <v>87</v>
      </c>
      <c r="V20" s="106">
        <v>6</v>
      </c>
      <c r="W20" s="121" t="s">
        <v>33</v>
      </c>
      <c r="X20" s="121"/>
    </row>
    <row r="21" ht="37.5" customHeight="1" spans="1:24">
      <c r="A21" s="106">
        <v>15</v>
      </c>
      <c r="B21" s="107" t="s">
        <v>88</v>
      </c>
      <c r="C21" s="107" t="s">
        <v>89</v>
      </c>
      <c r="D21" s="106" t="s">
        <v>32</v>
      </c>
      <c r="E21" s="106"/>
      <c r="F21" s="106" t="s">
        <v>33</v>
      </c>
      <c r="G21" s="106"/>
      <c r="H21" s="106"/>
      <c r="I21" s="106"/>
      <c r="J21" s="106" t="s">
        <v>33</v>
      </c>
      <c r="K21" s="106">
        <v>1500</v>
      </c>
      <c r="L21" s="106">
        <v>10</v>
      </c>
      <c r="M21" s="106">
        <v>550</v>
      </c>
      <c r="N21" s="106" t="s">
        <v>33</v>
      </c>
      <c r="O21" s="106"/>
      <c r="P21" s="106"/>
      <c r="Q21" s="106"/>
      <c r="R21" s="106"/>
      <c r="S21" s="106" t="s">
        <v>33</v>
      </c>
      <c r="T21" s="107" t="s">
        <v>90</v>
      </c>
      <c r="U21" s="106" t="s">
        <v>91</v>
      </c>
      <c r="V21" s="106">
        <v>5</v>
      </c>
      <c r="W21" s="121" t="s">
        <v>33</v>
      </c>
      <c r="X21" s="121"/>
    </row>
    <row r="22" ht="48" customHeight="1" spans="1:24">
      <c r="A22" s="106">
        <v>16</v>
      </c>
      <c r="B22" s="107" t="s">
        <v>92</v>
      </c>
      <c r="C22" s="107" t="s">
        <v>93</v>
      </c>
      <c r="D22" s="106" t="s">
        <v>32</v>
      </c>
      <c r="E22" s="106"/>
      <c r="F22" s="106" t="s">
        <v>33</v>
      </c>
      <c r="G22" s="106"/>
      <c r="H22" s="106"/>
      <c r="I22" s="106" t="s">
        <v>33</v>
      </c>
      <c r="J22" s="106"/>
      <c r="K22" s="106">
        <v>650</v>
      </c>
      <c r="L22" s="106">
        <v>10</v>
      </c>
      <c r="M22" s="106">
        <v>110</v>
      </c>
      <c r="N22" s="106" t="s">
        <v>33</v>
      </c>
      <c r="O22" s="106"/>
      <c r="P22" s="106"/>
      <c r="Q22" s="106"/>
      <c r="R22" s="106"/>
      <c r="S22" s="106" t="s">
        <v>33</v>
      </c>
      <c r="T22" s="107" t="s">
        <v>94</v>
      </c>
      <c r="U22" s="106" t="s">
        <v>60</v>
      </c>
      <c r="V22" s="106">
        <v>4</v>
      </c>
      <c r="W22" s="122" t="s">
        <v>95</v>
      </c>
      <c r="X22" s="122" t="s">
        <v>37</v>
      </c>
    </row>
    <row r="23" ht="59" customHeight="1" spans="1:24">
      <c r="A23" s="106">
        <v>17</v>
      </c>
      <c r="B23" s="107" t="s">
        <v>96</v>
      </c>
      <c r="C23" s="107" t="s">
        <v>97</v>
      </c>
      <c r="D23" s="106" t="s">
        <v>32</v>
      </c>
      <c r="E23" s="106"/>
      <c r="F23" s="106" t="s">
        <v>33</v>
      </c>
      <c r="G23" s="106"/>
      <c r="H23" s="106"/>
      <c r="I23" s="106" t="s">
        <v>33</v>
      </c>
      <c r="J23" s="106"/>
      <c r="K23" s="106">
        <v>650</v>
      </c>
      <c r="L23" s="106">
        <v>10</v>
      </c>
      <c r="M23" s="106">
        <v>110</v>
      </c>
      <c r="N23" s="106" t="s">
        <v>33</v>
      </c>
      <c r="O23" s="106"/>
      <c r="P23" s="106"/>
      <c r="Q23" s="106"/>
      <c r="R23" s="106"/>
      <c r="S23" s="106" t="s">
        <v>33</v>
      </c>
      <c r="T23" s="107" t="s">
        <v>94</v>
      </c>
      <c r="U23" s="106" t="s">
        <v>98</v>
      </c>
      <c r="V23" s="106">
        <v>4</v>
      </c>
      <c r="W23" s="122" t="s">
        <v>95</v>
      </c>
      <c r="X23" s="122" t="s">
        <v>37</v>
      </c>
    </row>
    <row r="24" ht="37.5" customHeight="1" spans="1:24">
      <c r="A24" s="106">
        <v>18</v>
      </c>
      <c r="B24" s="107" t="s">
        <v>99</v>
      </c>
      <c r="C24" s="107" t="s">
        <v>100</v>
      </c>
      <c r="D24" s="106" t="s">
        <v>32</v>
      </c>
      <c r="E24" s="106"/>
      <c r="F24" s="106" t="s">
        <v>33</v>
      </c>
      <c r="G24" s="106"/>
      <c r="H24" s="106"/>
      <c r="I24" s="106" t="s">
        <v>33</v>
      </c>
      <c r="J24" s="106"/>
      <c r="K24" s="116">
        <v>904</v>
      </c>
      <c r="L24" s="116">
        <v>10</v>
      </c>
      <c r="M24" s="106">
        <v>115</v>
      </c>
      <c r="N24" s="106" t="s">
        <v>33</v>
      </c>
      <c r="O24" s="106"/>
      <c r="P24" s="106"/>
      <c r="Q24" s="106"/>
      <c r="R24" s="106"/>
      <c r="S24" s="106" t="s">
        <v>33</v>
      </c>
      <c r="T24" s="107" t="s">
        <v>101</v>
      </c>
      <c r="U24" s="106" t="s">
        <v>83</v>
      </c>
      <c r="V24" s="106">
        <v>4</v>
      </c>
      <c r="W24" s="122" t="s">
        <v>102</v>
      </c>
      <c r="X24" s="122" t="s">
        <v>37</v>
      </c>
    </row>
    <row r="25" ht="37.5" customHeight="1" spans="1:24">
      <c r="A25" s="106">
        <v>19</v>
      </c>
      <c r="B25" s="107" t="s">
        <v>103</v>
      </c>
      <c r="C25" s="107" t="s">
        <v>104</v>
      </c>
      <c r="D25" s="106" t="s">
        <v>32</v>
      </c>
      <c r="E25" s="106"/>
      <c r="F25" s="106" t="s">
        <v>33</v>
      </c>
      <c r="G25" s="106"/>
      <c r="H25" s="106"/>
      <c r="I25" s="106" t="s">
        <v>33</v>
      </c>
      <c r="J25" s="106"/>
      <c r="K25" s="106">
        <v>1000</v>
      </c>
      <c r="L25" s="106">
        <v>10</v>
      </c>
      <c r="M25" s="106">
        <v>100</v>
      </c>
      <c r="N25" s="106" t="s">
        <v>33</v>
      </c>
      <c r="O25" s="106"/>
      <c r="P25" s="106"/>
      <c r="Q25" s="106" t="s">
        <v>33</v>
      </c>
      <c r="R25" s="106"/>
      <c r="S25" s="106"/>
      <c r="T25" s="107" t="s">
        <v>105</v>
      </c>
      <c r="U25" s="106" t="s">
        <v>106</v>
      </c>
      <c r="V25" s="106">
        <v>4</v>
      </c>
      <c r="W25" s="121" t="s">
        <v>36</v>
      </c>
      <c r="X25" s="122" t="s">
        <v>37</v>
      </c>
    </row>
    <row r="26" ht="37.5" customHeight="1" spans="1:24">
      <c r="A26" s="106">
        <v>20</v>
      </c>
      <c r="B26" s="107" t="s">
        <v>107</v>
      </c>
      <c r="C26" s="107" t="s">
        <v>108</v>
      </c>
      <c r="D26" s="106" t="s">
        <v>32</v>
      </c>
      <c r="E26" s="106"/>
      <c r="F26" s="106" t="s">
        <v>33</v>
      </c>
      <c r="G26" s="106"/>
      <c r="H26" s="106"/>
      <c r="I26" s="106" t="s">
        <v>33</v>
      </c>
      <c r="J26" s="106"/>
      <c r="K26" s="106">
        <v>1050</v>
      </c>
      <c r="L26" s="106">
        <v>10</v>
      </c>
      <c r="M26" s="106">
        <v>50</v>
      </c>
      <c r="N26" s="106" t="s">
        <v>33</v>
      </c>
      <c r="O26" s="106"/>
      <c r="P26" s="106"/>
      <c r="Q26" s="106" t="s">
        <v>33</v>
      </c>
      <c r="R26" s="106"/>
      <c r="S26" s="106"/>
      <c r="T26" s="107" t="s">
        <v>109</v>
      </c>
      <c r="U26" s="106" t="s">
        <v>110</v>
      </c>
      <c r="V26" s="106">
        <v>4</v>
      </c>
      <c r="W26" s="122" t="s">
        <v>36</v>
      </c>
      <c r="X26" s="122" t="s">
        <v>37</v>
      </c>
    </row>
    <row r="27" ht="37.5" customHeight="1" spans="1:24">
      <c r="A27" s="106">
        <v>21</v>
      </c>
      <c r="B27" s="107" t="s">
        <v>111</v>
      </c>
      <c r="C27" s="107" t="s">
        <v>112</v>
      </c>
      <c r="D27" s="106" t="s">
        <v>32</v>
      </c>
      <c r="E27" s="106"/>
      <c r="F27" s="106" t="s">
        <v>33</v>
      </c>
      <c r="G27" s="106"/>
      <c r="H27" s="106"/>
      <c r="I27" s="106" t="s">
        <v>33</v>
      </c>
      <c r="J27" s="106"/>
      <c r="K27" s="106">
        <v>300</v>
      </c>
      <c r="L27" s="106">
        <v>6</v>
      </c>
      <c r="M27" s="106">
        <v>15</v>
      </c>
      <c r="N27" s="106" t="s">
        <v>33</v>
      </c>
      <c r="O27" s="106"/>
      <c r="P27" s="106"/>
      <c r="Q27" s="106" t="s">
        <v>33</v>
      </c>
      <c r="R27" s="106"/>
      <c r="S27" s="106"/>
      <c r="T27" s="107" t="s">
        <v>113</v>
      </c>
      <c r="U27" s="106" t="s">
        <v>114</v>
      </c>
      <c r="V27" s="106">
        <v>4</v>
      </c>
      <c r="W27" s="106" t="s">
        <v>33</v>
      </c>
      <c r="X27" s="122" t="s">
        <v>37</v>
      </c>
    </row>
    <row r="28" ht="37.5" customHeight="1" spans="1:24">
      <c r="A28" s="106">
        <v>22</v>
      </c>
      <c r="B28" s="107" t="s">
        <v>115</v>
      </c>
      <c r="C28" s="107" t="s">
        <v>116</v>
      </c>
      <c r="D28" s="106" t="s">
        <v>32</v>
      </c>
      <c r="E28" s="106"/>
      <c r="F28" s="106" t="s">
        <v>33</v>
      </c>
      <c r="G28" s="106"/>
      <c r="H28" s="106"/>
      <c r="I28" s="106" t="s">
        <v>33</v>
      </c>
      <c r="J28" s="106"/>
      <c r="K28" s="106">
        <v>350</v>
      </c>
      <c r="L28" s="106">
        <v>6</v>
      </c>
      <c r="M28" s="106">
        <v>20</v>
      </c>
      <c r="N28" s="106" t="s">
        <v>33</v>
      </c>
      <c r="O28" s="106"/>
      <c r="P28" s="106"/>
      <c r="Q28" s="106" t="s">
        <v>33</v>
      </c>
      <c r="R28" s="106"/>
      <c r="S28" s="106"/>
      <c r="T28" s="107" t="s">
        <v>117</v>
      </c>
      <c r="U28" s="106" t="s">
        <v>114</v>
      </c>
      <c r="V28" s="106">
        <v>4</v>
      </c>
      <c r="W28" s="106" t="s">
        <v>33</v>
      </c>
      <c r="X28" s="122" t="s">
        <v>37</v>
      </c>
    </row>
    <row r="29" ht="37.5" customHeight="1" spans="1:24">
      <c r="A29" s="106">
        <v>23</v>
      </c>
      <c r="B29" s="107" t="s">
        <v>118</v>
      </c>
      <c r="C29" s="107" t="s">
        <v>119</v>
      </c>
      <c r="D29" s="106" t="s">
        <v>32</v>
      </c>
      <c r="E29" s="106"/>
      <c r="F29" s="106" t="s">
        <v>33</v>
      </c>
      <c r="G29" s="106"/>
      <c r="H29" s="106"/>
      <c r="I29" s="106" t="s">
        <v>33</v>
      </c>
      <c r="J29" s="106"/>
      <c r="K29" s="106">
        <v>350</v>
      </c>
      <c r="L29" s="106">
        <v>8</v>
      </c>
      <c r="M29" s="106">
        <v>75</v>
      </c>
      <c r="N29" s="106" t="s">
        <v>33</v>
      </c>
      <c r="O29" s="106"/>
      <c r="P29" s="106"/>
      <c r="Q29" s="106" t="s">
        <v>33</v>
      </c>
      <c r="R29" s="106"/>
      <c r="S29" s="106"/>
      <c r="T29" s="107" t="s">
        <v>120</v>
      </c>
      <c r="U29" s="106" t="s">
        <v>121</v>
      </c>
      <c r="V29" s="106">
        <v>4</v>
      </c>
      <c r="W29" s="122" t="s">
        <v>36</v>
      </c>
      <c r="X29" s="122" t="s">
        <v>37</v>
      </c>
    </row>
    <row r="30" ht="37.5" customHeight="1" spans="1:24">
      <c r="A30" s="106">
        <v>24</v>
      </c>
      <c r="B30" s="107" t="s">
        <v>122</v>
      </c>
      <c r="C30" s="107" t="s">
        <v>123</v>
      </c>
      <c r="D30" s="106" t="s">
        <v>32</v>
      </c>
      <c r="E30" s="106"/>
      <c r="F30" s="106" t="s">
        <v>33</v>
      </c>
      <c r="G30" s="106"/>
      <c r="H30" s="106"/>
      <c r="I30" s="106" t="s">
        <v>33</v>
      </c>
      <c r="J30" s="106"/>
      <c r="K30" s="106">
        <v>1600</v>
      </c>
      <c r="L30" s="106">
        <v>10</v>
      </c>
      <c r="M30" s="106">
        <v>190</v>
      </c>
      <c r="N30" s="106" t="s">
        <v>33</v>
      </c>
      <c r="O30" s="106"/>
      <c r="P30" s="106"/>
      <c r="Q30" s="106" t="s">
        <v>33</v>
      </c>
      <c r="R30" s="106"/>
      <c r="S30" s="106"/>
      <c r="T30" s="107" t="s">
        <v>124</v>
      </c>
      <c r="U30" s="106" t="s">
        <v>125</v>
      </c>
      <c r="V30" s="106">
        <v>4</v>
      </c>
      <c r="W30" s="122" t="s">
        <v>36</v>
      </c>
      <c r="X30" s="122" t="s">
        <v>37</v>
      </c>
    </row>
    <row r="31" ht="37.5" customHeight="1" spans="1:24">
      <c r="A31" s="106">
        <v>25</v>
      </c>
      <c r="B31" s="107" t="s">
        <v>126</v>
      </c>
      <c r="C31" s="107" t="s">
        <v>127</v>
      </c>
      <c r="D31" s="106" t="s">
        <v>32</v>
      </c>
      <c r="E31" s="106"/>
      <c r="F31" s="106" t="s">
        <v>33</v>
      </c>
      <c r="G31" s="106"/>
      <c r="H31" s="106"/>
      <c r="I31" s="106" t="s">
        <v>33</v>
      </c>
      <c r="J31" s="106"/>
      <c r="K31" s="106">
        <v>1000</v>
      </c>
      <c r="L31" s="106">
        <v>6</v>
      </c>
      <c r="M31" s="106">
        <v>63</v>
      </c>
      <c r="N31" s="106" t="s">
        <v>33</v>
      </c>
      <c r="O31" s="106"/>
      <c r="P31" s="106"/>
      <c r="Q31" s="106" t="s">
        <v>33</v>
      </c>
      <c r="R31" s="106"/>
      <c r="S31" s="106"/>
      <c r="T31" s="107" t="s">
        <v>128</v>
      </c>
      <c r="U31" s="106" t="s">
        <v>125</v>
      </c>
      <c r="V31" s="106">
        <v>4</v>
      </c>
      <c r="W31" s="122" t="s">
        <v>36</v>
      </c>
      <c r="X31" s="122" t="s">
        <v>37</v>
      </c>
    </row>
    <row r="32" ht="37.5" customHeight="1" spans="1:24">
      <c r="A32" s="106">
        <v>26</v>
      </c>
      <c r="B32" s="107" t="s">
        <v>129</v>
      </c>
      <c r="C32" s="107" t="s">
        <v>130</v>
      </c>
      <c r="D32" s="106" t="s">
        <v>32</v>
      </c>
      <c r="E32" s="106"/>
      <c r="F32" s="106" t="s">
        <v>33</v>
      </c>
      <c r="G32" s="106"/>
      <c r="H32" s="106"/>
      <c r="I32" s="106" t="s">
        <v>33</v>
      </c>
      <c r="J32" s="106"/>
      <c r="K32" s="106">
        <v>400</v>
      </c>
      <c r="L32" s="106">
        <v>10</v>
      </c>
      <c r="M32" s="106">
        <v>38.66</v>
      </c>
      <c r="N32" s="106" t="s">
        <v>33</v>
      </c>
      <c r="O32" s="106"/>
      <c r="P32" s="106"/>
      <c r="Q32" s="106" t="s">
        <v>33</v>
      </c>
      <c r="R32" s="106"/>
      <c r="S32" s="106"/>
      <c r="T32" s="107" t="s">
        <v>131</v>
      </c>
      <c r="U32" s="106" t="s">
        <v>125</v>
      </c>
      <c r="V32" s="106">
        <v>4</v>
      </c>
      <c r="W32" s="122" t="s">
        <v>36</v>
      </c>
      <c r="X32" s="122" t="s">
        <v>37</v>
      </c>
    </row>
    <row r="33" ht="37.5" customHeight="1" spans="1:24">
      <c r="A33" s="106">
        <v>27</v>
      </c>
      <c r="B33" s="107" t="s">
        <v>132</v>
      </c>
      <c r="C33" s="107" t="s">
        <v>133</v>
      </c>
      <c r="D33" s="106" t="s">
        <v>32</v>
      </c>
      <c r="E33" s="106"/>
      <c r="F33" s="106" t="s">
        <v>33</v>
      </c>
      <c r="G33" s="106"/>
      <c r="H33" s="106"/>
      <c r="I33" s="106" t="s">
        <v>33</v>
      </c>
      <c r="J33" s="106"/>
      <c r="K33" s="106">
        <v>600</v>
      </c>
      <c r="L33" s="106">
        <v>8</v>
      </c>
      <c r="M33" s="106">
        <v>80</v>
      </c>
      <c r="N33" s="106" t="s">
        <v>33</v>
      </c>
      <c r="O33" s="106"/>
      <c r="P33" s="106"/>
      <c r="Q33" s="106" t="s">
        <v>33</v>
      </c>
      <c r="R33" s="106"/>
      <c r="S33" s="106"/>
      <c r="T33" s="107" t="s">
        <v>134</v>
      </c>
      <c r="U33" s="106" t="s">
        <v>135</v>
      </c>
      <c r="V33" s="106">
        <v>4</v>
      </c>
      <c r="W33" s="122" t="s">
        <v>36</v>
      </c>
      <c r="X33" s="122" t="s">
        <v>37</v>
      </c>
    </row>
    <row r="34" ht="37.5" customHeight="1" spans="1:24">
      <c r="A34" s="106">
        <v>28</v>
      </c>
      <c r="B34" s="107" t="s">
        <v>136</v>
      </c>
      <c r="C34" s="107" t="s">
        <v>137</v>
      </c>
      <c r="D34" s="106" t="s">
        <v>67</v>
      </c>
      <c r="E34" s="106"/>
      <c r="F34" s="106" t="s">
        <v>33</v>
      </c>
      <c r="G34" s="106"/>
      <c r="H34" s="106"/>
      <c r="I34" s="106" t="s">
        <v>33</v>
      </c>
      <c r="J34" s="106"/>
      <c r="K34" s="106">
        <v>875</v>
      </c>
      <c r="L34" s="106">
        <v>20</v>
      </c>
      <c r="M34" s="106">
        <v>50</v>
      </c>
      <c r="N34" s="106" t="s">
        <v>33</v>
      </c>
      <c r="O34" s="106"/>
      <c r="P34" s="106"/>
      <c r="Q34" s="106"/>
      <c r="R34" s="106"/>
      <c r="S34" s="106" t="s">
        <v>33</v>
      </c>
      <c r="T34" s="107" t="s">
        <v>138</v>
      </c>
      <c r="U34" s="106" t="s">
        <v>139</v>
      </c>
      <c r="V34" s="106">
        <v>4</v>
      </c>
      <c r="W34" s="121" t="s">
        <v>33</v>
      </c>
      <c r="X34" s="121"/>
    </row>
    <row r="35" ht="37.5" customHeight="1" spans="1:24">
      <c r="A35" s="106">
        <v>29</v>
      </c>
      <c r="B35" s="107" t="s">
        <v>140</v>
      </c>
      <c r="C35" s="107" t="s">
        <v>141</v>
      </c>
      <c r="D35" s="106" t="s">
        <v>32</v>
      </c>
      <c r="E35" s="106"/>
      <c r="F35" s="106" t="s">
        <v>33</v>
      </c>
      <c r="G35" s="106"/>
      <c r="H35" s="106"/>
      <c r="I35" s="106" t="s">
        <v>33</v>
      </c>
      <c r="J35" s="106"/>
      <c r="K35" s="106">
        <v>510</v>
      </c>
      <c r="L35" s="106">
        <v>7</v>
      </c>
      <c r="M35" s="106">
        <v>50</v>
      </c>
      <c r="N35" s="106" t="s">
        <v>33</v>
      </c>
      <c r="O35" s="106"/>
      <c r="P35" s="106"/>
      <c r="Q35" s="106"/>
      <c r="R35" s="106"/>
      <c r="S35" s="106" t="s">
        <v>33</v>
      </c>
      <c r="T35" s="107" t="s">
        <v>142</v>
      </c>
      <c r="U35" s="106" t="s">
        <v>143</v>
      </c>
      <c r="V35" s="106">
        <v>4</v>
      </c>
      <c r="W35" s="121" t="s">
        <v>33</v>
      </c>
      <c r="X35" s="122"/>
    </row>
    <row r="36" ht="37.5" customHeight="1" spans="1:24">
      <c r="A36" s="106">
        <v>30</v>
      </c>
      <c r="B36" s="107" t="s">
        <v>144</v>
      </c>
      <c r="C36" s="107" t="s">
        <v>145</v>
      </c>
      <c r="D36" s="106" t="s">
        <v>32</v>
      </c>
      <c r="E36" s="106"/>
      <c r="F36" s="106" t="s">
        <v>33</v>
      </c>
      <c r="G36" s="106"/>
      <c r="H36" s="106"/>
      <c r="I36" s="106" t="s">
        <v>33</v>
      </c>
      <c r="J36" s="106"/>
      <c r="K36" s="116">
        <v>700</v>
      </c>
      <c r="L36" s="116">
        <v>8</v>
      </c>
      <c r="M36" s="116">
        <v>50</v>
      </c>
      <c r="N36" s="106" t="s">
        <v>33</v>
      </c>
      <c r="O36" s="106"/>
      <c r="P36" s="106"/>
      <c r="Q36" s="106"/>
      <c r="R36" s="106"/>
      <c r="S36" s="106" t="s">
        <v>33</v>
      </c>
      <c r="T36" s="107" t="s">
        <v>146</v>
      </c>
      <c r="U36" s="106" t="s">
        <v>147</v>
      </c>
      <c r="V36" s="106">
        <v>4</v>
      </c>
      <c r="W36" s="121" t="s">
        <v>33</v>
      </c>
      <c r="X36" s="122"/>
    </row>
    <row r="37" ht="37.5" customHeight="1" spans="1:24">
      <c r="A37" s="106">
        <v>31</v>
      </c>
      <c r="B37" s="107" t="s">
        <v>148</v>
      </c>
      <c r="C37" s="107" t="s">
        <v>149</v>
      </c>
      <c r="D37" s="106" t="s">
        <v>32</v>
      </c>
      <c r="E37" s="106"/>
      <c r="F37" s="106" t="s">
        <v>33</v>
      </c>
      <c r="G37" s="106"/>
      <c r="H37" s="106"/>
      <c r="I37" s="106" t="s">
        <v>33</v>
      </c>
      <c r="J37" s="106"/>
      <c r="K37" s="106">
        <v>912.92</v>
      </c>
      <c r="L37" s="106">
        <v>10</v>
      </c>
      <c r="M37" s="106">
        <v>60</v>
      </c>
      <c r="N37" s="106" t="s">
        <v>33</v>
      </c>
      <c r="O37" s="106"/>
      <c r="P37" s="106"/>
      <c r="Q37" s="106"/>
      <c r="R37" s="106"/>
      <c r="S37" s="106" t="s">
        <v>33</v>
      </c>
      <c r="T37" s="107" t="s">
        <v>146</v>
      </c>
      <c r="U37" s="106" t="s">
        <v>150</v>
      </c>
      <c r="V37" s="106">
        <v>4</v>
      </c>
      <c r="W37" s="121" t="s">
        <v>33</v>
      </c>
      <c r="X37" s="122"/>
    </row>
    <row r="38" ht="37.5" customHeight="1" spans="1:24">
      <c r="A38" s="106">
        <v>32</v>
      </c>
      <c r="B38" s="107" t="s">
        <v>151</v>
      </c>
      <c r="C38" s="107" t="s">
        <v>152</v>
      </c>
      <c r="D38" s="106" t="s">
        <v>32</v>
      </c>
      <c r="E38" s="106"/>
      <c r="F38" s="106" t="s">
        <v>33</v>
      </c>
      <c r="G38" s="106"/>
      <c r="H38" s="106"/>
      <c r="I38" s="106" t="s">
        <v>33</v>
      </c>
      <c r="J38" s="106"/>
      <c r="K38" s="106">
        <v>750</v>
      </c>
      <c r="L38" s="116">
        <v>10</v>
      </c>
      <c r="M38" s="116">
        <v>50</v>
      </c>
      <c r="N38" s="106" t="s">
        <v>33</v>
      </c>
      <c r="O38" s="106"/>
      <c r="P38" s="106"/>
      <c r="Q38" s="106"/>
      <c r="R38" s="106"/>
      <c r="S38" s="106" t="s">
        <v>33</v>
      </c>
      <c r="T38" s="107" t="s">
        <v>153</v>
      </c>
      <c r="U38" s="106" t="s">
        <v>154</v>
      </c>
      <c r="V38" s="106">
        <v>4</v>
      </c>
      <c r="W38" s="121" t="s">
        <v>33</v>
      </c>
      <c r="X38" s="122"/>
    </row>
    <row r="39" ht="37.5" customHeight="1" spans="1:24">
      <c r="A39" s="106">
        <v>33</v>
      </c>
      <c r="B39" s="107" t="s">
        <v>155</v>
      </c>
      <c r="C39" s="107" t="s">
        <v>156</v>
      </c>
      <c r="D39" s="106" t="s">
        <v>32</v>
      </c>
      <c r="E39" s="106"/>
      <c r="F39" s="106" t="s">
        <v>33</v>
      </c>
      <c r="G39" s="106"/>
      <c r="H39" s="106"/>
      <c r="I39" s="106" t="s">
        <v>33</v>
      </c>
      <c r="J39" s="106"/>
      <c r="K39" s="106">
        <v>780</v>
      </c>
      <c r="L39" s="106">
        <v>10</v>
      </c>
      <c r="M39" s="106">
        <v>85</v>
      </c>
      <c r="N39" s="106" t="s">
        <v>33</v>
      </c>
      <c r="O39" s="106"/>
      <c r="P39" s="106"/>
      <c r="Q39" s="106"/>
      <c r="R39" s="106"/>
      <c r="S39" s="106" t="s">
        <v>33</v>
      </c>
      <c r="T39" s="107" t="s">
        <v>157</v>
      </c>
      <c r="U39" s="106" t="s">
        <v>158</v>
      </c>
      <c r="V39" s="106">
        <v>4</v>
      </c>
      <c r="W39" s="121" t="s">
        <v>33</v>
      </c>
      <c r="X39" s="121"/>
    </row>
    <row r="40" ht="37.5" customHeight="1" spans="1:24">
      <c r="A40" s="106">
        <v>34</v>
      </c>
      <c r="B40" s="107" t="s">
        <v>159</v>
      </c>
      <c r="C40" s="107" t="s">
        <v>66</v>
      </c>
      <c r="D40" s="106" t="s">
        <v>32</v>
      </c>
      <c r="E40" s="106"/>
      <c r="F40" s="106" t="s">
        <v>33</v>
      </c>
      <c r="G40" s="106"/>
      <c r="H40" s="106"/>
      <c r="I40" s="106" t="s">
        <v>33</v>
      </c>
      <c r="J40" s="106"/>
      <c r="K40" s="106">
        <v>400</v>
      </c>
      <c r="L40" s="106">
        <v>10</v>
      </c>
      <c r="M40" s="106">
        <v>80</v>
      </c>
      <c r="N40" s="106" t="s">
        <v>33</v>
      </c>
      <c r="O40" s="106"/>
      <c r="P40" s="106"/>
      <c r="Q40" s="106"/>
      <c r="R40" s="106"/>
      <c r="S40" s="106" t="s">
        <v>33</v>
      </c>
      <c r="T40" s="107" t="s">
        <v>68</v>
      </c>
      <c r="U40" s="106" t="s">
        <v>98</v>
      </c>
      <c r="V40" s="106">
        <v>4</v>
      </c>
      <c r="W40" s="121" t="s">
        <v>33</v>
      </c>
      <c r="X40" s="122" t="s">
        <v>160</v>
      </c>
    </row>
    <row r="41" ht="37.5" customHeight="1" spans="1:24">
      <c r="A41" s="106">
        <v>35</v>
      </c>
      <c r="B41" s="107" t="s">
        <v>161</v>
      </c>
      <c r="C41" s="107" t="s">
        <v>162</v>
      </c>
      <c r="D41" s="106" t="s">
        <v>32</v>
      </c>
      <c r="E41" s="106"/>
      <c r="F41" s="106" t="s">
        <v>33</v>
      </c>
      <c r="G41" s="106"/>
      <c r="H41" s="106"/>
      <c r="I41" s="106" t="s">
        <v>33</v>
      </c>
      <c r="J41" s="106"/>
      <c r="K41" s="106">
        <v>600</v>
      </c>
      <c r="L41" s="106">
        <v>6</v>
      </c>
      <c r="M41" s="106">
        <v>20</v>
      </c>
      <c r="N41" s="106" t="s">
        <v>33</v>
      </c>
      <c r="O41" s="106"/>
      <c r="P41" s="106"/>
      <c r="Q41" s="106" t="s">
        <v>33</v>
      </c>
      <c r="R41" s="106"/>
      <c r="S41" s="106"/>
      <c r="T41" s="107" t="s">
        <v>163</v>
      </c>
      <c r="U41" s="106" t="s">
        <v>121</v>
      </c>
      <c r="V41" s="106">
        <v>4</v>
      </c>
      <c r="W41" s="122" t="s">
        <v>36</v>
      </c>
      <c r="X41" s="121" t="s">
        <v>37</v>
      </c>
    </row>
    <row r="42" ht="37.5" customHeight="1" spans="1:24">
      <c r="A42" s="106">
        <v>36</v>
      </c>
      <c r="B42" s="107" t="s">
        <v>164</v>
      </c>
      <c r="C42" s="107" t="s">
        <v>165</v>
      </c>
      <c r="D42" s="106" t="s">
        <v>32</v>
      </c>
      <c r="E42" s="106"/>
      <c r="F42" s="106" t="s">
        <v>33</v>
      </c>
      <c r="G42" s="106"/>
      <c r="H42" s="106"/>
      <c r="I42" s="106" t="s">
        <v>33</v>
      </c>
      <c r="J42" s="106"/>
      <c r="K42" s="106">
        <v>500</v>
      </c>
      <c r="L42" s="106">
        <v>10</v>
      </c>
      <c r="M42" s="106">
        <v>30</v>
      </c>
      <c r="N42" s="106" t="s">
        <v>33</v>
      </c>
      <c r="O42" s="106"/>
      <c r="P42" s="106"/>
      <c r="Q42" s="106"/>
      <c r="R42" s="106"/>
      <c r="S42" s="106" t="s">
        <v>33</v>
      </c>
      <c r="T42" s="107" t="s">
        <v>166</v>
      </c>
      <c r="U42" s="106" t="s">
        <v>167</v>
      </c>
      <c r="V42" s="106">
        <v>4</v>
      </c>
      <c r="W42" s="121" t="s">
        <v>33</v>
      </c>
      <c r="X42" s="121"/>
    </row>
    <row r="43" ht="37.5" customHeight="1" spans="1:24">
      <c r="A43" s="106">
        <v>37</v>
      </c>
      <c r="B43" s="107" t="s">
        <v>168</v>
      </c>
      <c r="C43" s="107" t="s">
        <v>169</v>
      </c>
      <c r="D43" s="106" t="s">
        <v>32</v>
      </c>
      <c r="E43" s="106"/>
      <c r="F43" s="106" t="s">
        <v>33</v>
      </c>
      <c r="G43" s="106"/>
      <c r="H43" s="106"/>
      <c r="I43" s="106" t="s">
        <v>33</v>
      </c>
      <c r="J43" s="106"/>
      <c r="K43" s="106">
        <v>750</v>
      </c>
      <c r="L43" s="106">
        <v>10</v>
      </c>
      <c r="M43" s="106">
        <v>30</v>
      </c>
      <c r="N43" s="106" t="s">
        <v>33</v>
      </c>
      <c r="O43" s="106"/>
      <c r="P43" s="106"/>
      <c r="Q43" s="106"/>
      <c r="R43" s="106"/>
      <c r="S43" s="106" t="s">
        <v>33</v>
      </c>
      <c r="T43" s="107" t="s">
        <v>166</v>
      </c>
      <c r="U43" s="106" t="s">
        <v>170</v>
      </c>
      <c r="V43" s="106">
        <v>4</v>
      </c>
      <c r="W43" s="121" t="s">
        <v>33</v>
      </c>
      <c r="X43" s="121"/>
    </row>
    <row r="44" ht="37.5" customHeight="1" spans="1:24">
      <c r="A44" s="106">
        <v>38</v>
      </c>
      <c r="B44" s="107" t="s">
        <v>171</v>
      </c>
      <c r="C44" s="107" t="s">
        <v>172</v>
      </c>
      <c r="D44" s="106" t="s">
        <v>32</v>
      </c>
      <c r="E44" s="106"/>
      <c r="F44" s="106" t="s">
        <v>33</v>
      </c>
      <c r="G44" s="106"/>
      <c r="H44" s="106"/>
      <c r="I44" s="106" t="s">
        <v>33</v>
      </c>
      <c r="J44" s="106"/>
      <c r="K44" s="106">
        <v>750</v>
      </c>
      <c r="L44" s="106">
        <v>10</v>
      </c>
      <c r="M44" s="106">
        <v>30</v>
      </c>
      <c r="N44" s="106" t="s">
        <v>33</v>
      </c>
      <c r="O44" s="106"/>
      <c r="P44" s="106"/>
      <c r="Q44" s="106"/>
      <c r="R44" s="106"/>
      <c r="S44" s="106" t="s">
        <v>33</v>
      </c>
      <c r="T44" s="107" t="s">
        <v>166</v>
      </c>
      <c r="U44" s="106" t="s">
        <v>173</v>
      </c>
      <c r="V44" s="106">
        <v>4</v>
      </c>
      <c r="W44" s="121" t="s">
        <v>33</v>
      </c>
      <c r="X44" s="121"/>
    </row>
    <row r="45" ht="37.5" customHeight="1" spans="1:24">
      <c r="A45" s="106">
        <v>39</v>
      </c>
      <c r="B45" s="107" t="s">
        <v>174</v>
      </c>
      <c r="C45" s="107" t="s">
        <v>175</v>
      </c>
      <c r="D45" s="106" t="s">
        <v>67</v>
      </c>
      <c r="E45" s="106"/>
      <c r="F45" s="106" t="s">
        <v>33</v>
      </c>
      <c r="G45" s="106"/>
      <c r="H45" s="106"/>
      <c r="I45" s="106" t="s">
        <v>33</v>
      </c>
      <c r="J45" s="106"/>
      <c r="K45" s="106">
        <v>957.83</v>
      </c>
      <c r="L45" s="106">
        <v>10</v>
      </c>
      <c r="M45" s="106">
        <v>30</v>
      </c>
      <c r="N45" s="106" t="s">
        <v>33</v>
      </c>
      <c r="O45" s="106"/>
      <c r="P45" s="106"/>
      <c r="Q45" s="106"/>
      <c r="R45" s="106"/>
      <c r="S45" s="106" t="s">
        <v>33</v>
      </c>
      <c r="T45" s="107" t="s">
        <v>166</v>
      </c>
      <c r="U45" s="106" t="s">
        <v>64</v>
      </c>
      <c r="V45" s="106">
        <v>4</v>
      </c>
      <c r="W45" s="121" t="s">
        <v>33</v>
      </c>
      <c r="X45" s="121"/>
    </row>
    <row r="46" ht="37.5" customHeight="1" spans="1:24">
      <c r="A46" s="106">
        <v>40</v>
      </c>
      <c r="B46" s="107" t="s">
        <v>176</v>
      </c>
      <c r="C46" s="107" t="s">
        <v>177</v>
      </c>
      <c r="D46" s="106" t="s">
        <v>32</v>
      </c>
      <c r="E46" s="106"/>
      <c r="F46" s="106" t="s">
        <v>33</v>
      </c>
      <c r="G46" s="106"/>
      <c r="H46" s="106"/>
      <c r="I46" s="106" t="s">
        <v>33</v>
      </c>
      <c r="J46" s="106"/>
      <c r="K46" s="106">
        <v>750</v>
      </c>
      <c r="L46" s="106">
        <v>10</v>
      </c>
      <c r="M46" s="106">
        <v>30</v>
      </c>
      <c r="N46" s="106" t="s">
        <v>33</v>
      </c>
      <c r="O46" s="106"/>
      <c r="P46" s="106"/>
      <c r="Q46" s="106"/>
      <c r="R46" s="106"/>
      <c r="S46" s="106" t="s">
        <v>33</v>
      </c>
      <c r="T46" s="107" t="s">
        <v>166</v>
      </c>
      <c r="U46" s="106" t="s">
        <v>178</v>
      </c>
      <c r="V46" s="106">
        <v>4</v>
      </c>
      <c r="W46" s="121" t="s">
        <v>33</v>
      </c>
      <c r="X46" s="121"/>
    </row>
    <row r="47" ht="37.5" customHeight="1" spans="1:24">
      <c r="A47" s="106">
        <v>41</v>
      </c>
      <c r="B47" s="107" t="s">
        <v>179</v>
      </c>
      <c r="C47" s="107" t="s">
        <v>180</v>
      </c>
      <c r="D47" s="106" t="s">
        <v>32</v>
      </c>
      <c r="E47" s="106"/>
      <c r="F47" s="106" t="s">
        <v>33</v>
      </c>
      <c r="G47" s="106"/>
      <c r="H47" s="106"/>
      <c r="I47" s="106" t="s">
        <v>33</v>
      </c>
      <c r="J47" s="106"/>
      <c r="K47" s="106">
        <v>500</v>
      </c>
      <c r="L47" s="106">
        <v>10</v>
      </c>
      <c r="M47" s="106">
        <v>40</v>
      </c>
      <c r="N47" s="106" t="s">
        <v>33</v>
      </c>
      <c r="O47" s="106"/>
      <c r="P47" s="106"/>
      <c r="Q47" s="106"/>
      <c r="R47" s="106"/>
      <c r="S47" s="106"/>
      <c r="T47" s="107" t="s">
        <v>181</v>
      </c>
      <c r="U47" s="106" t="s">
        <v>182</v>
      </c>
      <c r="V47" s="106">
        <v>4</v>
      </c>
      <c r="W47" s="122" t="s">
        <v>183</v>
      </c>
      <c r="X47" s="121" t="s">
        <v>37</v>
      </c>
    </row>
    <row r="48" ht="37.5" customHeight="1" spans="1:24">
      <c r="A48" s="106">
        <v>42</v>
      </c>
      <c r="B48" s="107" t="s">
        <v>184</v>
      </c>
      <c r="C48" s="107" t="s">
        <v>185</v>
      </c>
      <c r="D48" s="106" t="s">
        <v>32</v>
      </c>
      <c r="E48" s="106"/>
      <c r="F48" s="106" t="s">
        <v>33</v>
      </c>
      <c r="G48" s="106"/>
      <c r="H48" s="106"/>
      <c r="I48" s="106" t="s">
        <v>33</v>
      </c>
      <c r="J48" s="106"/>
      <c r="K48" s="106">
        <v>300</v>
      </c>
      <c r="L48" s="106">
        <v>6</v>
      </c>
      <c r="M48" s="106">
        <v>30</v>
      </c>
      <c r="N48" s="106" t="s">
        <v>33</v>
      </c>
      <c r="O48" s="106"/>
      <c r="P48" s="106"/>
      <c r="Q48" s="106" t="s">
        <v>33</v>
      </c>
      <c r="R48" s="106"/>
      <c r="S48" s="106" t="s">
        <v>33</v>
      </c>
      <c r="T48" s="107" t="s">
        <v>79</v>
      </c>
      <c r="U48" s="106" t="s">
        <v>186</v>
      </c>
      <c r="V48" s="106">
        <v>4</v>
      </c>
      <c r="W48" s="122" t="s">
        <v>187</v>
      </c>
      <c r="X48" s="122" t="s">
        <v>160</v>
      </c>
    </row>
    <row r="49" ht="37.5" customHeight="1" spans="1:24">
      <c r="A49" s="106">
        <v>43</v>
      </c>
      <c r="B49" s="107" t="s">
        <v>188</v>
      </c>
      <c r="C49" s="107" t="s">
        <v>189</v>
      </c>
      <c r="D49" s="106" t="s">
        <v>32</v>
      </c>
      <c r="E49" s="106"/>
      <c r="F49" s="106" t="s">
        <v>33</v>
      </c>
      <c r="G49" s="106"/>
      <c r="H49" s="106" t="s">
        <v>33</v>
      </c>
      <c r="I49" s="106"/>
      <c r="J49" s="106"/>
      <c r="K49" s="106">
        <v>450</v>
      </c>
      <c r="L49" s="106">
        <v>4</v>
      </c>
      <c r="M49" s="106">
        <v>10</v>
      </c>
      <c r="N49" s="106" t="s">
        <v>33</v>
      </c>
      <c r="O49" s="106"/>
      <c r="P49" s="106"/>
      <c r="Q49" s="106"/>
      <c r="R49" s="106"/>
      <c r="S49" s="106" t="s">
        <v>33</v>
      </c>
      <c r="T49" s="107" t="s">
        <v>190</v>
      </c>
      <c r="U49" s="106" t="s">
        <v>125</v>
      </c>
      <c r="V49" s="106">
        <v>3</v>
      </c>
      <c r="W49" s="122" t="s">
        <v>36</v>
      </c>
      <c r="X49" s="121" t="s">
        <v>37</v>
      </c>
    </row>
    <row r="50" ht="37.5" customHeight="1" spans="1:24">
      <c r="A50" s="106">
        <v>44</v>
      </c>
      <c r="B50" s="107" t="s">
        <v>191</v>
      </c>
      <c r="C50" s="107" t="s">
        <v>192</v>
      </c>
      <c r="D50" s="106" t="s">
        <v>32</v>
      </c>
      <c r="E50" s="106"/>
      <c r="F50" s="106" t="s">
        <v>33</v>
      </c>
      <c r="G50" s="106"/>
      <c r="H50" s="106" t="s">
        <v>33</v>
      </c>
      <c r="I50" s="106"/>
      <c r="J50" s="106"/>
      <c r="K50" s="106">
        <v>350</v>
      </c>
      <c r="L50" s="106">
        <v>10</v>
      </c>
      <c r="M50" s="106">
        <v>105</v>
      </c>
      <c r="N50" s="106" t="s">
        <v>33</v>
      </c>
      <c r="O50" s="106"/>
      <c r="P50" s="106"/>
      <c r="Q50" s="106"/>
      <c r="R50" s="106"/>
      <c r="S50" s="106" t="s">
        <v>33</v>
      </c>
      <c r="T50" s="107" t="s">
        <v>94</v>
      </c>
      <c r="U50" s="106" t="s">
        <v>193</v>
      </c>
      <c r="V50" s="106">
        <v>3</v>
      </c>
      <c r="W50" s="106" t="s">
        <v>33</v>
      </c>
      <c r="X50" s="121" t="s">
        <v>37</v>
      </c>
    </row>
    <row r="51" ht="37.5" customHeight="1" spans="1:24">
      <c r="A51" s="106">
        <v>45</v>
      </c>
      <c r="B51" s="107" t="s">
        <v>194</v>
      </c>
      <c r="C51" s="107" t="s">
        <v>195</v>
      </c>
      <c r="D51" s="106" t="s">
        <v>32</v>
      </c>
      <c r="E51" s="106"/>
      <c r="F51" s="106" t="s">
        <v>33</v>
      </c>
      <c r="G51" s="106"/>
      <c r="H51" s="106" t="s">
        <v>33</v>
      </c>
      <c r="I51" s="106"/>
      <c r="J51" s="106"/>
      <c r="K51" s="106">
        <v>615</v>
      </c>
      <c r="L51" s="106">
        <v>8</v>
      </c>
      <c r="M51" s="106">
        <v>150</v>
      </c>
      <c r="N51" s="106" t="s">
        <v>33</v>
      </c>
      <c r="O51" s="106"/>
      <c r="P51" s="106"/>
      <c r="Q51" s="106" t="s">
        <v>33</v>
      </c>
      <c r="R51" s="106"/>
      <c r="S51" s="106"/>
      <c r="T51" s="107" t="s">
        <v>196</v>
      </c>
      <c r="U51" s="106" t="s">
        <v>197</v>
      </c>
      <c r="V51" s="106">
        <v>3</v>
      </c>
      <c r="W51" s="121" t="s">
        <v>36</v>
      </c>
      <c r="X51" s="121" t="s">
        <v>37</v>
      </c>
    </row>
    <row r="52" ht="37.5" customHeight="1" spans="1:24">
      <c r="A52" s="106">
        <v>46</v>
      </c>
      <c r="B52" s="107" t="s">
        <v>198</v>
      </c>
      <c r="C52" s="107" t="s">
        <v>199</v>
      </c>
      <c r="D52" s="106" t="s">
        <v>32</v>
      </c>
      <c r="E52" s="106"/>
      <c r="F52" s="106" t="s">
        <v>33</v>
      </c>
      <c r="G52" s="106"/>
      <c r="H52" s="106" t="s">
        <v>33</v>
      </c>
      <c r="I52" s="106"/>
      <c r="J52" s="106"/>
      <c r="K52" s="106">
        <v>789</v>
      </c>
      <c r="L52" s="106">
        <v>12</v>
      </c>
      <c r="M52" s="106">
        <v>500</v>
      </c>
      <c r="N52" s="106" t="s">
        <v>33</v>
      </c>
      <c r="O52" s="106"/>
      <c r="P52" s="106"/>
      <c r="Q52" s="106"/>
      <c r="R52" s="106"/>
      <c r="S52" s="106" t="s">
        <v>33</v>
      </c>
      <c r="T52" s="107" t="s">
        <v>200</v>
      </c>
      <c r="U52" s="106" t="s">
        <v>201</v>
      </c>
      <c r="V52" s="106">
        <v>3</v>
      </c>
      <c r="W52" s="121" t="s">
        <v>36</v>
      </c>
      <c r="X52" s="121" t="s">
        <v>37</v>
      </c>
    </row>
    <row r="53" ht="37.5" customHeight="1" spans="1:24">
      <c r="A53" s="106">
        <v>47</v>
      </c>
      <c r="B53" s="107" t="s">
        <v>202</v>
      </c>
      <c r="C53" s="107" t="s">
        <v>203</v>
      </c>
      <c r="D53" s="106" t="s">
        <v>32</v>
      </c>
      <c r="E53" s="106"/>
      <c r="F53" s="106" t="s">
        <v>33</v>
      </c>
      <c r="G53" s="106"/>
      <c r="H53" s="106" t="s">
        <v>33</v>
      </c>
      <c r="I53" s="106"/>
      <c r="J53" s="106"/>
      <c r="K53" s="106">
        <v>510</v>
      </c>
      <c r="L53" s="106">
        <v>10</v>
      </c>
      <c r="M53" s="106">
        <v>20</v>
      </c>
      <c r="N53" s="106" t="s">
        <v>33</v>
      </c>
      <c r="O53" s="106"/>
      <c r="P53" s="106"/>
      <c r="Q53" s="106"/>
      <c r="R53" s="106"/>
      <c r="S53" s="106" t="s">
        <v>33</v>
      </c>
      <c r="T53" s="107" t="s">
        <v>142</v>
      </c>
      <c r="U53" s="106" t="s">
        <v>204</v>
      </c>
      <c r="V53" s="106">
        <v>3</v>
      </c>
      <c r="W53" s="121" t="s">
        <v>33</v>
      </c>
      <c r="X53" s="122"/>
    </row>
    <row r="54" ht="37.5" customHeight="1" spans="1:24">
      <c r="A54" s="106">
        <v>48</v>
      </c>
      <c r="B54" s="107" t="s">
        <v>205</v>
      </c>
      <c r="C54" s="107" t="s">
        <v>206</v>
      </c>
      <c r="D54" s="106" t="s">
        <v>32</v>
      </c>
      <c r="E54" s="106"/>
      <c r="F54" s="106" t="s">
        <v>33</v>
      </c>
      <c r="G54" s="106"/>
      <c r="H54" s="106" t="s">
        <v>33</v>
      </c>
      <c r="I54" s="106"/>
      <c r="J54" s="106"/>
      <c r="K54" s="116">
        <v>754</v>
      </c>
      <c r="L54" s="106">
        <v>10</v>
      </c>
      <c r="M54" s="116">
        <v>50</v>
      </c>
      <c r="N54" s="106" t="s">
        <v>33</v>
      </c>
      <c r="O54" s="106"/>
      <c r="P54" s="106"/>
      <c r="Q54" s="106" t="s">
        <v>33</v>
      </c>
      <c r="R54" s="106"/>
      <c r="S54" s="106"/>
      <c r="T54" s="107" t="s">
        <v>142</v>
      </c>
      <c r="U54" s="106" t="s">
        <v>207</v>
      </c>
      <c r="V54" s="106">
        <v>3</v>
      </c>
      <c r="W54" s="121" t="s">
        <v>33</v>
      </c>
      <c r="X54" s="122"/>
    </row>
    <row r="55" ht="37.5" customHeight="1" spans="1:24">
      <c r="A55" s="106">
        <v>49</v>
      </c>
      <c r="B55" s="107" t="s">
        <v>208</v>
      </c>
      <c r="C55" s="107" t="s">
        <v>209</v>
      </c>
      <c r="D55" s="106" t="s">
        <v>32</v>
      </c>
      <c r="E55" s="106"/>
      <c r="F55" s="106" t="s">
        <v>33</v>
      </c>
      <c r="G55" s="106"/>
      <c r="H55" s="106" t="s">
        <v>33</v>
      </c>
      <c r="I55" s="106"/>
      <c r="J55" s="106"/>
      <c r="K55" s="106">
        <v>310</v>
      </c>
      <c r="L55" s="106">
        <v>3</v>
      </c>
      <c r="M55" s="106">
        <v>15</v>
      </c>
      <c r="N55" s="106" t="s">
        <v>33</v>
      </c>
      <c r="O55" s="106"/>
      <c r="P55" s="106"/>
      <c r="Q55" s="106" t="s">
        <v>33</v>
      </c>
      <c r="R55" s="106"/>
      <c r="S55" s="106"/>
      <c r="T55" s="107" t="s">
        <v>210</v>
      </c>
      <c r="U55" s="106" t="s">
        <v>211</v>
      </c>
      <c r="V55" s="106">
        <v>3</v>
      </c>
      <c r="W55" s="122" t="s">
        <v>36</v>
      </c>
      <c r="X55" s="122" t="s">
        <v>160</v>
      </c>
    </row>
    <row r="56" ht="37.5" customHeight="1" spans="1:24">
      <c r="A56" s="106">
        <v>50</v>
      </c>
      <c r="B56" s="107" t="s">
        <v>212</v>
      </c>
      <c r="C56" s="107" t="s">
        <v>213</v>
      </c>
      <c r="D56" s="106" t="s">
        <v>32</v>
      </c>
      <c r="E56" s="106"/>
      <c r="F56" s="106" t="s">
        <v>33</v>
      </c>
      <c r="G56" s="106"/>
      <c r="H56" s="106" t="s">
        <v>33</v>
      </c>
      <c r="I56" s="106"/>
      <c r="J56" s="106"/>
      <c r="K56" s="106">
        <v>150</v>
      </c>
      <c r="L56" s="106">
        <v>3</v>
      </c>
      <c r="M56" s="106">
        <v>15</v>
      </c>
      <c r="N56" s="106" t="s">
        <v>33</v>
      </c>
      <c r="O56" s="106"/>
      <c r="P56" s="106"/>
      <c r="Q56" s="106" t="s">
        <v>33</v>
      </c>
      <c r="R56" s="106"/>
      <c r="S56" s="106"/>
      <c r="T56" s="107" t="s">
        <v>214</v>
      </c>
      <c r="U56" s="106" t="s">
        <v>215</v>
      </c>
      <c r="V56" s="106">
        <v>3</v>
      </c>
      <c r="W56" s="122" t="s">
        <v>36</v>
      </c>
      <c r="X56" s="122" t="s">
        <v>160</v>
      </c>
    </row>
    <row r="57" ht="37.5" customHeight="1" spans="1:24">
      <c r="A57" s="106">
        <v>51</v>
      </c>
      <c r="B57" s="107" t="s">
        <v>216</v>
      </c>
      <c r="C57" s="107" t="s">
        <v>217</v>
      </c>
      <c r="D57" s="106" t="s">
        <v>32</v>
      </c>
      <c r="E57" s="106"/>
      <c r="F57" s="106" t="s">
        <v>33</v>
      </c>
      <c r="G57" s="106"/>
      <c r="H57" s="106" t="s">
        <v>33</v>
      </c>
      <c r="I57" s="106"/>
      <c r="J57" s="106"/>
      <c r="K57" s="106">
        <v>500</v>
      </c>
      <c r="L57" s="106">
        <v>3</v>
      </c>
      <c r="M57" s="106">
        <v>15</v>
      </c>
      <c r="N57" s="106" t="s">
        <v>33</v>
      </c>
      <c r="O57" s="106"/>
      <c r="P57" s="106"/>
      <c r="Q57" s="106" t="s">
        <v>33</v>
      </c>
      <c r="R57" s="106"/>
      <c r="S57" s="106"/>
      <c r="T57" s="107" t="s">
        <v>218</v>
      </c>
      <c r="U57" s="106" t="s">
        <v>219</v>
      </c>
      <c r="V57" s="106">
        <v>3</v>
      </c>
      <c r="W57" s="122" t="s">
        <v>36</v>
      </c>
      <c r="X57" s="121" t="s">
        <v>37</v>
      </c>
    </row>
    <row r="58" ht="37.5" customHeight="1" spans="1:24">
      <c r="A58" s="106">
        <v>52</v>
      </c>
      <c r="B58" s="107" t="s">
        <v>220</v>
      </c>
      <c r="C58" s="107" t="s">
        <v>221</v>
      </c>
      <c r="D58" s="106" t="s">
        <v>32</v>
      </c>
      <c r="E58" s="106"/>
      <c r="F58" s="106" t="s">
        <v>33</v>
      </c>
      <c r="G58" s="106"/>
      <c r="H58" s="106" t="s">
        <v>33</v>
      </c>
      <c r="I58" s="106"/>
      <c r="J58" s="106"/>
      <c r="K58" s="106">
        <v>816.07</v>
      </c>
      <c r="L58" s="106">
        <v>10</v>
      </c>
      <c r="M58" s="106">
        <v>40</v>
      </c>
      <c r="N58" s="106" t="s">
        <v>33</v>
      </c>
      <c r="O58" s="106"/>
      <c r="P58" s="106"/>
      <c r="Q58" s="106" t="s">
        <v>33</v>
      </c>
      <c r="R58" s="106"/>
      <c r="S58" s="106"/>
      <c r="T58" s="107" t="s">
        <v>222</v>
      </c>
      <c r="U58" s="106" t="s">
        <v>186</v>
      </c>
      <c r="V58" s="106">
        <v>3</v>
      </c>
      <c r="W58" s="122" t="s">
        <v>36</v>
      </c>
      <c r="X58" s="121" t="s">
        <v>37</v>
      </c>
    </row>
    <row r="59" ht="37.5" customHeight="1" spans="1:24">
      <c r="A59" s="106">
        <v>53</v>
      </c>
      <c r="B59" s="107" t="s">
        <v>223</v>
      </c>
      <c r="C59" s="107" t="s">
        <v>224</v>
      </c>
      <c r="D59" s="106" t="s">
        <v>32</v>
      </c>
      <c r="E59" s="106"/>
      <c r="F59" s="106" t="s">
        <v>33</v>
      </c>
      <c r="G59" s="106"/>
      <c r="H59" s="106" t="s">
        <v>33</v>
      </c>
      <c r="I59" s="106"/>
      <c r="J59" s="106"/>
      <c r="K59" s="106">
        <v>3400</v>
      </c>
      <c r="L59" s="106">
        <v>20</v>
      </c>
      <c r="M59" s="106"/>
      <c r="N59" s="106" t="s">
        <v>33</v>
      </c>
      <c r="O59" s="106"/>
      <c r="P59" s="106"/>
      <c r="Q59" s="106" t="s">
        <v>33</v>
      </c>
      <c r="R59" s="106"/>
      <c r="S59" s="106"/>
      <c r="T59" s="107" t="s">
        <v>225</v>
      </c>
      <c r="U59" s="106" t="s">
        <v>186</v>
      </c>
      <c r="V59" s="106">
        <v>3</v>
      </c>
      <c r="W59" s="122" t="s">
        <v>36</v>
      </c>
      <c r="X59" s="121" t="s">
        <v>37</v>
      </c>
    </row>
    <row r="60" ht="37.5" customHeight="1" spans="1:24">
      <c r="A60" s="106">
        <v>54</v>
      </c>
      <c r="B60" s="107" t="s">
        <v>226</v>
      </c>
      <c r="C60" s="107" t="s">
        <v>227</v>
      </c>
      <c r="D60" s="106" t="s">
        <v>32</v>
      </c>
      <c r="E60" s="106"/>
      <c r="F60" s="106" t="s">
        <v>33</v>
      </c>
      <c r="G60" s="106"/>
      <c r="H60" s="106" t="s">
        <v>33</v>
      </c>
      <c r="I60" s="106"/>
      <c r="J60" s="106"/>
      <c r="K60" s="106">
        <v>1500</v>
      </c>
      <c r="L60" s="106">
        <v>10</v>
      </c>
      <c r="M60" s="106">
        <v>100</v>
      </c>
      <c r="N60" s="106" t="s">
        <v>33</v>
      </c>
      <c r="O60" s="106"/>
      <c r="P60" s="106"/>
      <c r="Q60" s="106" t="s">
        <v>33</v>
      </c>
      <c r="R60" s="106"/>
      <c r="S60" s="106"/>
      <c r="T60" s="107" t="s">
        <v>228</v>
      </c>
      <c r="U60" s="106" t="s">
        <v>229</v>
      </c>
      <c r="V60" s="106">
        <v>3</v>
      </c>
      <c r="W60" s="122" t="s">
        <v>36</v>
      </c>
      <c r="X60" s="121" t="s">
        <v>37</v>
      </c>
    </row>
    <row r="61" ht="37.5" customHeight="1" spans="1:24">
      <c r="A61" s="106">
        <v>55</v>
      </c>
      <c r="B61" s="107" t="s">
        <v>230</v>
      </c>
      <c r="C61" s="107" t="s">
        <v>231</v>
      </c>
      <c r="D61" s="106" t="s">
        <v>32</v>
      </c>
      <c r="E61" s="106"/>
      <c r="F61" s="106" t="s">
        <v>33</v>
      </c>
      <c r="G61" s="106"/>
      <c r="H61" s="106" t="s">
        <v>33</v>
      </c>
      <c r="I61" s="106"/>
      <c r="J61" s="106"/>
      <c r="K61" s="106">
        <v>1000</v>
      </c>
      <c r="L61" s="106">
        <v>10</v>
      </c>
      <c r="M61" s="106">
        <v>80</v>
      </c>
      <c r="N61" s="106" t="s">
        <v>33</v>
      </c>
      <c r="O61" s="106"/>
      <c r="P61" s="106"/>
      <c r="Q61" s="106" t="s">
        <v>33</v>
      </c>
      <c r="R61" s="106"/>
      <c r="S61" s="106"/>
      <c r="T61" s="107" t="s">
        <v>232</v>
      </c>
      <c r="U61" s="106" t="s">
        <v>229</v>
      </c>
      <c r="V61" s="106">
        <v>3</v>
      </c>
      <c r="W61" s="122" t="s">
        <v>36</v>
      </c>
      <c r="X61" s="121" t="s">
        <v>37</v>
      </c>
    </row>
    <row r="62" ht="37.5" customHeight="1" spans="1:24">
      <c r="A62" s="106">
        <v>56</v>
      </c>
      <c r="B62" s="107" t="s">
        <v>233</v>
      </c>
      <c r="C62" s="107" t="s">
        <v>234</v>
      </c>
      <c r="D62" s="106" t="s">
        <v>32</v>
      </c>
      <c r="E62" s="106"/>
      <c r="F62" s="106"/>
      <c r="G62" s="106" t="s">
        <v>33</v>
      </c>
      <c r="H62" s="106"/>
      <c r="I62" s="106" t="s">
        <v>33</v>
      </c>
      <c r="J62" s="106"/>
      <c r="K62" s="106">
        <v>1000</v>
      </c>
      <c r="L62" s="106">
        <v>20</v>
      </c>
      <c r="M62" s="106">
        <v>75</v>
      </c>
      <c r="N62" s="106" t="s">
        <v>33</v>
      </c>
      <c r="O62" s="106"/>
      <c r="P62" s="106"/>
      <c r="Q62" s="106" t="s">
        <v>33</v>
      </c>
      <c r="R62" s="106"/>
      <c r="S62" s="106"/>
      <c r="T62" s="107" t="s">
        <v>235</v>
      </c>
      <c r="U62" s="106" t="s">
        <v>197</v>
      </c>
      <c r="V62" s="106">
        <v>4</v>
      </c>
      <c r="W62" s="121" t="s">
        <v>236</v>
      </c>
      <c r="X62" s="121" t="s">
        <v>160</v>
      </c>
    </row>
    <row r="63" ht="37.5" customHeight="1" spans="1:24">
      <c r="A63" s="106">
        <v>57</v>
      </c>
      <c r="B63" s="107" t="s">
        <v>237</v>
      </c>
      <c r="C63" s="107" t="s">
        <v>238</v>
      </c>
      <c r="D63" s="106" t="s">
        <v>32</v>
      </c>
      <c r="E63" s="106"/>
      <c r="F63" s="106"/>
      <c r="G63" s="106" t="s">
        <v>33</v>
      </c>
      <c r="H63" s="106"/>
      <c r="I63" s="106" t="s">
        <v>33</v>
      </c>
      <c r="J63" s="106"/>
      <c r="K63" s="106">
        <v>600</v>
      </c>
      <c r="L63" s="106">
        <v>20</v>
      </c>
      <c r="M63" s="106">
        <v>50</v>
      </c>
      <c r="N63" s="106" t="s">
        <v>33</v>
      </c>
      <c r="O63" s="106"/>
      <c r="P63" s="106"/>
      <c r="Q63" s="106" t="s">
        <v>33</v>
      </c>
      <c r="R63" s="106"/>
      <c r="S63" s="106"/>
      <c r="T63" s="107" t="s">
        <v>239</v>
      </c>
      <c r="U63" s="106" t="s">
        <v>240</v>
      </c>
      <c r="V63" s="106">
        <v>4</v>
      </c>
      <c r="W63" s="106" t="s">
        <v>33</v>
      </c>
      <c r="X63" s="121" t="s">
        <v>160</v>
      </c>
    </row>
    <row r="64" ht="37.5" customHeight="1" spans="1:24">
      <c r="A64" s="106">
        <v>58</v>
      </c>
      <c r="B64" s="107" t="s">
        <v>241</v>
      </c>
      <c r="C64" s="107" t="s">
        <v>242</v>
      </c>
      <c r="D64" s="106" t="s">
        <v>32</v>
      </c>
      <c r="E64" s="106"/>
      <c r="F64" s="106"/>
      <c r="G64" s="106" t="s">
        <v>33</v>
      </c>
      <c r="H64" s="106"/>
      <c r="I64" s="106" t="s">
        <v>33</v>
      </c>
      <c r="J64" s="106"/>
      <c r="K64" s="106">
        <v>700</v>
      </c>
      <c r="L64" s="106">
        <v>20</v>
      </c>
      <c r="M64" s="106">
        <v>72.8</v>
      </c>
      <c r="N64" s="106" t="s">
        <v>33</v>
      </c>
      <c r="O64" s="106"/>
      <c r="P64" s="106"/>
      <c r="Q64" s="106" t="s">
        <v>33</v>
      </c>
      <c r="R64" s="106"/>
      <c r="S64" s="106"/>
      <c r="T64" s="107" t="s">
        <v>243</v>
      </c>
      <c r="U64" s="106" t="s">
        <v>244</v>
      </c>
      <c r="V64" s="106">
        <v>4</v>
      </c>
      <c r="W64" s="106" t="s">
        <v>33</v>
      </c>
      <c r="X64" s="121" t="s">
        <v>160</v>
      </c>
    </row>
    <row r="65" ht="37.5" customHeight="1" spans="1:24">
      <c r="A65" s="106">
        <v>59</v>
      </c>
      <c r="B65" s="107" t="s">
        <v>245</v>
      </c>
      <c r="C65" s="107" t="s">
        <v>246</v>
      </c>
      <c r="D65" s="106" t="s">
        <v>32</v>
      </c>
      <c r="E65" s="106"/>
      <c r="F65" s="106"/>
      <c r="G65" s="106" t="s">
        <v>33</v>
      </c>
      <c r="H65" s="106"/>
      <c r="I65" s="106" t="s">
        <v>33</v>
      </c>
      <c r="J65" s="106"/>
      <c r="K65" s="106">
        <v>800</v>
      </c>
      <c r="L65" s="106">
        <v>20</v>
      </c>
      <c r="M65" s="106">
        <v>105</v>
      </c>
      <c r="N65" s="106" t="s">
        <v>33</v>
      </c>
      <c r="O65" s="106"/>
      <c r="P65" s="106"/>
      <c r="Q65" s="106" t="s">
        <v>33</v>
      </c>
      <c r="R65" s="106"/>
      <c r="S65" s="106"/>
      <c r="T65" s="107" t="s">
        <v>247</v>
      </c>
      <c r="U65" s="106" t="s">
        <v>248</v>
      </c>
      <c r="V65" s="106">
        <v>4</v>
      </c>
      <c r="W65" s="106" t="s">
        <v>33</v>
      </c>
      <c r="X65" s="121" t="s">
        <v>160</v>
      </c>
    </row>
    <row r="66" ht="37.5" customHeight="1" spans="1:24">
      <c r="A66" s="106">
        <v>60</v>
      </c>
      <c r="B66" s="107" t="s">
        <v>249</v>
      </c>
      <c r="C66" s="107" t="s">
        <v>250</v>
      </c>
      <c r="D66" s="106" t="s">
        <v>32</v>
      </c>
      <c r="E66" s="106"/>
      <c r="F66" s="106"/>
      <c r="G66" s="106" t="s">
        <v>33</v>
      </c>
      <c r="H66" s="106"/>
      <c r="I66" s="106" t="s">
        <v>33</v>
      </c>
      <c r="J66" s="106"/>
      <c r="K66" s="106">
        <v>800</v>
      </c>
      <c r="L66" s="106">
        <v>20</v>
      </c>
      <c r="M66" s="106">
        <v>83</v>
      </c>
      <c r="N66" s="106" t="s">
        <v>33</v>
      </c>
      <c r="O66" s="106"/>
      <c r="P66" s="106"/>
      <c r="Q66" s="106" t="s">
        <v>33</v>
      </c>
      <c r="R66" s="106"/>
      <c r="S66" s="106"/>
      <c r="T66" s="107" t="s">
        <v>251</v>
      </c>
      <c r="U66" s="106" t="s">
        <v>252</v>
      </c>
      <c r="V66" s="106">
        <v>4</v>
      </c>
      <c r="W66" s="106" t="s">
        <v>33</v>
      </c>
      <c r="X66" s="121" t="s">
        <v>160</v>
      </c>
    </row>
    <row r="67" ht="37.5" customHeight="1" spans="1:24">
      <c r="A67" s="106">
        <v>61</v>
      </c>
      <c r="B67" s="107" t="s">
        <v>253</v>
      </c>
      <c r="C67" s="107" t="s">
        <v>254</v>
      </c>
      <c r="D67" s="106" t="s">
        <v>32</v>
      </c>
      <c r="E67" s="106"/>
      <c r="F67" s="106"/>
      <c r="G67" s="106" t="s">
        <v>33</v>
      </c>
      <c r="H67" s="106"/>
      <c r="I67" s="106" t="s">
        <v>33</v>
      </c>
      <c r="J67" s="106"/>
      <c r="K67" s="106">
        <v>750</v>
      </c>
      <c r="L67" s="106">
        <v>20</v>
      </c>
      <c r="M67" s="106">
        <v>116</v>
      </c>
      <c r="N67" s="106" t="s">
        <v>33</v>
      </c>
      <c r="O67" s="106"/>
      <c r="P67" s="106"/>
      <c r="Q67" s="106" t="s">
        <v>33</v>
      </c>
      <c r="R67" s="106"/>
      <c r="S67" s="106"/>
      <c r="T67" s="107" t="s">
        <v>255</v>
      </c>
      <c r="U67" s="106" t="s">
        <v>256</v>
      </c>
      <c r="V67" s="106">
        <v>4</v>
      </c>
      <c r="W67" s="106" t="s">
        <v>33</v>
      </c>
      <c r="X67" s="121" t="s">
        <v>160</v>
      </c>
    </row>
    <row r="68" ht="37.5" customHeight="1" spans="1:24">
      <c r="A68" s="106">
        <v>62</v>
      </c>
      <c r="B68" s="107" t="s">
        <v>257</v>
      </c>
      <c r="C68" s="107" t="s">
        <v>258</v>
      </c>
      <c r="D68" s="106" t="s">
        <v>32</v>
      </c>
      <c r="E68" s="106"/>
      <c r="F68" s="106"/>
      <c r="G68" s="106" t="s">
        <v>33</v>
      </c>
      <c r="H68" s="106"/>
      <c r="I68" s="106" t="s">
        <v>33</v>
      </c>
      <c r="J68" s="106"/>
      <c r="K68" s="106">
        <v>400</v>
      </c>
      <c r="L68" s="106">
        <v>20</v>
      </c>
      <c r="M68" s="106">
        <v>90</v>
      </c>
      <c r="N68" s="106" t="s">
        <v>33</v>
      </c>
      <c r="O68" s="106"/>
      <c r="P68" s="106"/>
      <c r="Q68" s="106" t="s">
        <v>33</v>
      </c>
      <c r="R68" s="106"/>
      <c r="S68" s="106"/>
      <c r="T68" s="107" t="s">
        <v>259</v>
      </c>
      <c r="U68" s="106" t="s">
        <v>260</v>
      </c>
      <c r="V68" s="106">
        <v>4</v>
      </c>
      <c r="W68" s="106" t="s">
        <v>33</v>
      </c>
      <c r="X68" s="121" t="s">
        <v>160</v>
      </c>
    </row>
    <row r="69" ht="37.5" customHeight="1" spans="1:24">
      <c r="A69" s="106">
        <v>63</v>
      </c>
      <c r="B69" s="107" t="s">
        <v>261</v>
      </c>
      <c r="C69" s="107" t="s">
        <v>262</v>
      </c>
      <c r="D69" s="106" t="s">
        <v>32</v>
      </c>
      <c r="E69" s="106"/>
      <c r="F69" s="106"/>
      <c r="G69" s="106" t="s">
        <v>33</v>
      </c>
      <c r="H69" s="106"/>
      <c r="I69" s="106" t="s">
        <v>33</v>
      </c>
      <c r="J69" s="106"/>
      <c r="K69" s="106">
        <v>1000</v>
      </c>
      <c r="L69" s="106">
        <v>20</v>
      </c>
      <c r="M69" s="106">
        <v>110</v>
      </c>
      <c r="N69" s="106" t="s">
        <v>33</v>
      </c>
      <c r="O69" s="106"/>
      <c r="P69" s="106"/>
      <c r="Q69" s="106" t="s">
        <v>33</v>
      </c>
      <c r="R69" s="106"/>
      <c r="S69" s="106"/>
      <c r="T69" s="107" t="s">
        <v>263</v>
      </c>
      <c r="U69" s="106" t="s">
        <v>256</v>
      </c>
      <c r="V69" s="106">
        <v>4</v>
      </c>
      <c r="W69" s="106" t="s">
        <v>33</v>
      </c>
      <c r="X69" s="121" t="s">
        <v>160</v>
      </c>
    </row>
    <row r="70" ht="37.5" customHeight="1" spans="1:24">
      <c r="A70" s="106">
        <v>64</v>
      </c>
      <c r="B70" s="107" t="s">
        <v>264</v>
      </c>
      <c r="C70" s="107" t="s">
        <v>265</v>
      </c>
      <c r="D70" s="106" t="s">
        <v>32</v>
      </c>
      <c r="E70" s="106"/>
      <c r="F70" s="106"/>
      <c r="G70" s="106" t="s">
        <v>33</v>
      </c>
      <c r="H70" s="106"/>
      <c r="I70" s="106" t="s">
        <v>33</v>
      </c>
      <c r="J70" s="106"/>
      <c r="K70" s="106">
        <v>425</v>
      </c>
      <c r="L70" s="106">
        <v>10</v>
      </c>
      <c r="M70" s="106">
        <v>110</v>
      </c>
      <c r="N70" s="106" t="s">
        <v>33</v>
      </c>
      <c r="O70" s="106"/>
      <c r="P70" s="106"/>
      <c r="Q70" s="106" t="s">
        <v>33</v>
      </c>
      <c r="R70" s="106"/>
      <c r="S70" s="106"/>
      <c r="T70" s="107" t="s">
        <v>266</v>
      </c>
      <c r="U70" s="106" t="s">
        <v>267</v>
      </c>
      <c r="V70" s="106">
        <v>4</v>
      </c>
      <c r="W70" s="106" t="s">
        <v>33</v>
      </c>
      <c r="X70" s="121" t="s">
        <v>160</v>
      </c>
    </row>
    <row r="71" ht="37.5" customHeight="1" spans="1:24">
      <c r="A71" s="106">
        <v>65</v>
      </c>
      <c r="B71" s="107" t="s">
        <v>268</v>
      </c>
      <c r="C71" s="107" t="s">
        <v>269</v>
      </c>
      <c r="D71" s="106" t="s">
        <v>32</v>
      </c>
      <c r="E71" s="106"/>
      <c r="F71" s="106"/>
      <c r="G71" s="106" t="s">
        <v>33</v>
      </c>
      <c r="H71" s="106"/>
      <c r="I71" s="106" t="s">
        <v>33</v>
      </c>
      <c r="J71" s="106"/>
      <c r="K71" s="106">
        <v>1000</v>
      </c>
      <c r="L71" s="106">
        <v>10</v>
      </c>
      <c r="M71" s="106">
        <v>126</v>
      </c>
      <c r="N71" s="106" t="s">
        <v>33</v>
      </c>
      <c r="O71" s="106"/>
      <c r="P71" s="106"/>
      <c r="Q71" s="106" t="s">
        <v>33</v>
      </c>
      <c r="R71" s="106"/>
      <c r="S71" s="106"/>
      <c r="T71" s="107" t="s">
        <v>270</v>
      </c>
      <c r="U71" s="106" t="s">
        <v>271</v>
      </c>
      <c r="V71" s="106">
        <v>4</v>
      </c>
      <c r="W71" s="106" t="s">
        <v>33</v>
      </c>
      <c r="X71" s="121" t="s">
        <v>160</v>
      </c>
    </row>
    <row r="72" ht="37.5" customHeight="1" spans="1:24">
      <c r="A72" s="106">
        <v>66</v>
      </c>
      <c r="B72" s="107" t="s">
        <v>272</v>
      </c>
      <c r="C72" s="107" t="s">
        <v>273</v>
      </c>
      <c r="D72" s="106" t="s">
        <v>32</v>
      </c>
      <c r="E72" s="106"/>
      <c r="F72" s="106"/>
      <c r="G72" s="106" t="s">
        <v>33</v>
      </c>
      <c r="H72" s="106" t="s">
        <v>33</v>
      </c>
      <c r="I72" s="106"/>
      <c r="J72" s="106"/>
      <c r="K72" s="106">
        <v>900</v>
      </c>
      <c r="L72" s="106">
        <v>10</v>
      </c>
      <c r="M72" s="106">
        <v>165</v>
      </c>
      <c r="N72" s="106" t="s">
        <v>33</v>
      </c>
      <c r="O72" s="106"/>
      <c r="P72" s="106"/>
      <c r="Q72" s="106" t="s">
        <v>33</v>
      </c>
      <c r="R72" s="106"/>
      <c r="S72" s="106"/>
      <c r="T72" s="107" t="s">
        <v>274</v>
      </c>
      <c r="U72" s="106" t="s">
        <v>275</v>
      </c>
      <c r="V72" s="106">
        <v>3</v>
      </c>
      <c r="W72" s="106" t="s">
        <v>33</v>
      </c>
      <c r="X72" s="121" t="s">
        <v>160</v>
      </c>
    </row>
    <row r="73" ht="37.5" customHeight="1" spans="1:24">
      <c r="A73" s="106">
        <v>67</v>
      </c>
      <c r="B73" s="107" t="s">
        <v>276</v>
      </c>
      <c r="C73" s="107" t="s">
        <v>277</v>
      </c>
      <c r="D73" s="106" t="s">
        <v>67</v>
      </c>
      <c r="E73" s="106"/>
      <c r="F73" s="106"/>
      <c r="G73" s="106" t="s">
        <v>33</v>
      </c>
      <c r="H73" s="106"/>
      <c r="I73" s="106"/>
      <c r="J73" s="106" t="s">
        <v>33</v>
      </c>
      <c r="K73" s="106">
        <v>1200</v>
      </c>
      <c r="L73" s="106">
        <v>20</v>
      </c>
      <c r="M73" s="106">
        <v>80</v>
      </c>
      <c r="N73" s="106" t="s">
        <v>33</v>
      </c>
      <c r="O73" s="106"/>
      <c r="P73" s="106"/>
      <c r="Q73" s="106" t="s">
        <v>33</v>
      </c>
      <c r="R73" s="106"/>
      <c r="S73" s="106"/>
      <c r="T73" s="107" t="s">
        <v>278</v>
      </c>
      <c r="U73" s="106" t="s">
        <v>197</v>
      </c>
      <c r="V73" s="106">
        <v>5</v>
      </c>
      <c r="W73" s="121" t="s">
        <v>36</v>
      </c>
      <c r="X73" s="121" t="s">
        <v>160</v>
      </c>
    </row>
    <row r="74" ht="37.5" customHeight="1" spans="1:24">
      <c r="A74" s="106">
        <v>68</v>
      </c>
      <c r="B74" s="107" t="s">
        <v>279</v>
      </c>
      <c r="C74" s="107" t="s">
        <v>280</v>
      </c>
      <c r="D74" s="106" t="s">
        <v>32</v>
      </c>
      <c r="E74" s="106"/>
      <c r="F74" s="106"/>
      <c r="G74" s="106" t="s">
        <v>33</v>
      </c>
      <c r="H74" s="106"/>
      <c r="I74" s="106"/>
      <c r="J74" s="106" t="s">
        <v>33</v>
      </c>
      <c r="K74" s="106">
        <v>800</v>
      </c>
      <c r="L74" s="106">
        <v>20</v>
      </c>
      <c r="M74" s="106">
        <v>50</v>
      </c>
      <c r="N74" s="106" t="s">
        <v>33</v>
      </c>
      <c r="O74" s="106"/>
      <c r="P74" s="106"/>
      <c r="Q74" s="106" t="s">
        <v>33</v>
      </c>
      <c r="R74" s="106"/>
      <c r="S74" s="106"/>
      <c r="T74" s="107" t="s">
        <v>281</v>
      </c>
      <c r="U74" s="106" t="s">
        <v>282</v>
      </c>
      <c r="V74" s="106">
        <v>5</v>
      </c>
      <c r="W74" s="121" t="s">
        <v>36</v>
      </c>
      <c r="X74" s="121" t="s">
        <v>160</v>
      </c>
    </row>
    <row r="75" ht="37.5" customHeight="1" spans="1:24">
      <c r="A75" s="106">
        <v>69</v>
      </c>
      <c r="B75" s="107" t="s">
        <v>283</v>
      </c>
      <c r="C75" s="107" t="s">
        <v>284</v>
      </c>
      <c r="D75" s="106" t="s">
        <v>32</v>
      </c>
      <c r="E75" s="106"/>
      <c r="F75" s="106"/>
      <c r="G75" s="106" t="s">
        <v>33</v>
      </c>
      <c r="H75" s="106"/>
      <c r="I75" s="106"/>
      <c r="J75" s="106" t="s">
        <v>33</v>
      </c>
      <c r="K75" s="106">
        <v>1150</v>
      </c>
      <c r="L75" s="106">
        <v>20</v>
      </c>
      <c r="M75" s="106">
        <v>153</v>
      </c>
      <c r="N75" s="106" t="s">
        <v>33</v>
      </c>
      <c r="O75" s="106"/>
      <c r="P75" s="106"/>
      <c r="Q75" s="106" t="s">
        <v>33</v>
      </c>
      <c r="R75" s="106"/>
      <c r="S75" s="106"/>
      <c r="T75" s="107" t="s">
        <v>285</v>
      </c>
      <c r="U75" s="106" t="s">
        <v>286</v>
      </c>
      <c r="V75" s="106">
        <v>5</v>
      </c>
      <c r="W75" s="121" t="s">
        <v>36</v>
      </c>
      <c r="X75" s="121" t="s">
        <v>160</v>
      </c>
    </row>
    <row r="76" ht="37.5" customHeight="1" spans="1:24">
      <c r="A76" s="106">
        <v>70</v>
      </c>
      <c r="B76" s="107" t="s">
        <v>287</v>
      </c>
      <c r="C76" s="107" t="s">
        <v>288</v>
      </c>
      <c r="D76" s="106" t="s">
        <v>32</v>
      </c>
      <c r="E76" s="106"/>
      <c r="F76" s="106"/>
      <c r="G76" s="106" t="s">
        <v>33</v>
      </c>
      <c r="H76" s="106"/>
      <c r="I76" s="106"/>
      <c r="J76" s="106" t="s">
        <v>33</v>
      </c>
      <c r="K76" s="106">
        <v>1000</v>
      </c>
      <c r="L76" s="106">
        <v>20</v>
      </c>
      <c r="M76" s="106">
        <v>155</v>
      </c>
      <c r="N76" s="106" t="s">
        <v>33</v>
      </c>
      <c r="O76" s="106"/>
      <c r="P76" s="106"/>
      <c r="Q76" s="106" t="s">
        <v>33</v>
      </c>
      <c r="R76" s="106"/>
      <c r="S76" s="106"/>
      <c r="T76" s="107" t="s">
        <v>289</v>
      </c>
      <c r="U76" s="106" t="s">
        <v>182</v>
      </c>
      <c r="V76" s="106">
        <v>5</v>
      </c>
      <c r="W76" s="121" t="s">
        <v>36</v>
      </c>
      <c r="X76" s="121" t="s">
        <v>160</v>
      </c>
    </row>
    <row r="77" ht="37.5" customHeight="1" spans="1:24">
      <c r="A77" s="106">
        <v>71</v>
      </c>
      <c r="B77" s="107" t="s">
        <v>290</v>
      </c>
      <c r="C77" s="107" t="s">
        <v>291</v>
      </c>
      <c r="D77" s="106" t="s">
        <v>32</v>
      </c>
      <c r="E77" s="106"/>
      <c r="F77" s="106"/>
      <c r="G77" s="106" t="s">
        <v>33</v>
      </c>
      <c r="H77" s="106"/>
      <c r="I77" s="106"/>
      <c r="J77" s="106" t="s">
        <v>33</v>
      </c>
      <c r="K77" s="106">
        <v>900</v>
      </c>
      <c r="L77" s="106">
        <v>20</v>
      </c>
      <c r="M77" s="106">
        <v>100</v>
      </c>
      <c r="N77" s="106" t="s">
        <v>33</v>
      </c>
      <c r="O77" s="106"/>
      <c r="P77" s="106"/>
      <c r="Q77" s="106" t="s">
        <v>33</v>
      </c>
      <c r="R77" s="106"/>
      <c r="S77" s="106"/>
      <c r="T77" s="107" t="s">
        <v>292</v>
      </c>
      <c r="U77" s="106" t="s">
        <v>286</v>
      </c>
      <c r="V77" s="106">
        <v>5</v>
      </c>
      <c r="W77" s="121" t="s">
        <v>36</v>
      </c>
      <c r="X77" s="121" t="s">
        <v>160</v>
      </c>
    </row>
    <row r="78" ht="37.5" customHeight="1" spans="1:24">
      <c r="A78" s="106">
        <v>72</v>
      </c>
      <c r="B78" s="107" t="s">
        <v>293</v>
      </c>
      <c r="C78" s="107" t="s">
        <v>294</v>
      </c>
      <c r="D78" s="106" t="s">
        <v>32</v>
      </c>
      <c r="E78" s="106"/>
      <c r="F78" s="106"/>
      <c r="G78" s="106" t="s">
        <v>33</v>
      </c>
      <c r="H78" s="106"/>
      <c r="I78" s="106" t="s">
        <v>33</v>
      </c>
      <c r="J78" s="106"/>
      <c r="K78" s="106">
        <v>860</v>
      </c>
      <c r="L78" s="106">
        <v>20</v>
      </c>
      <c r="M78" s="106">
        <v>80</v>
      </c>
      <c r="N78" s="106" t="s">
        <v>33</v>
      </c>
      <c r="O78" s="106"/>
      <c r="P78" s="106"/>
      <c r="Q78" s="106" t="s">
        <v>33</v>
      </c>
      <c r="R78" s="106"/>
      <c r="S78" s="106"/>
      <c r="T78" s="107" t="s">
        <v>295</v>
      </c>
      <c r="U78" s="106" t="s">
        <v>197</v>
      </c>
      <c r="V78" s="106">
        <v>4</v>
      </c>
      <c r="W78" s="121" t="s">
        <v>36</v>
      </c>
      <c r="X78" s="121" t="s">
        <v>160</v>
      </c>
    </row>
    <row r="79" ht="37.5" customHeight="1" spans="1:24">
      <c r="A79" s="106">
        <v>73</v>
      </c>
      <c r="B79" s="107" t="s">
        <v>296</v>
      </c>
      <c r="C79" s="107" t="s">
        <v>297</v>
      </c>
      <c r="D79" s="106" t="s">
        <v>32</v>
      </c>
      <c r="E79" s="106"/>
      <c r="F79" s="106"/>
      <c r="G79" s="106" t="s">
        <v>33</v>
      </c>
      <c r="H79" s="106"/>
      <c r="I79" s="106" t="s">
        <v>33</v>
      </c>
      <c r="J79" s="106"/>
      <c r="K79" s="106">
        <v>943</v>
      </c>
      <c r="L79" s="106">
        <v>20</v>
      </c>
      <c r="M79" s="106">
        <v>86</v>
      </c>
      <c r="N79" s="106" t="s">
        <v>33</v>
      </c>
      <c r="O79" s="106"/>
      <c r="P79" s="106"/>
      <c r="Q79" s="106" t="s">
        <v>33</v>
      </c>
      <c r="R79" s="106"/>
      <c r="S79" s="106"/>
      <c r="T79" s="107" t="s">
        <v>298</v>
      </c>
      <c r="U79" s="106" t="s">
        <v>299</v>
      </c>
      <c r="V79" s="106">
        <v>4</v>
      </c>
      <c r="W79" s="121" t="s">
        <v>36</v>
      </c>
      <c r="X79" s="121" t="s">
        <v>160</v>
      </c>
    </row>
    <row r="80" ht="37.5" customHeight="1" spans="1:24">
      <c r="A80" s="106">
        <v>74</v>
      </c>
      <c r="B80" s="107" t="s">
        <v>300</v>
      </c>
      <c r="C80" s="107" t="s">
        <v>301</v>
      </c>
      <c r="D80" s="106" t="s">
        <v>32</v>
      </c>
      <c r="E80" s="106"/>
      <c r="F80" s="106"/>
      <c r="G80" s="106" t="s">
        <v>33</v>
      </c>
      <c r="H80" s="106"/>
      <c r="I80" s="106" t="s">
        <v>33</v>
      </c>
      <c r="J80" s="106"/>
      <c r="K80" s="106">
        <v>780</v>
      </c>
      <c r="L80" s="106">
        <v>20</v>
      </c>
      <c r="M80" s="106">
        <v>130</v>
      </c>
      <c r="N80" s="106" t="s">
        <v>33</v>
      </c>
      <c r="O80" s="106"/>
      <c r="P80" s="106"/>
      <c r="Q80" s="106" t="s">
        <v>33</v>
      </c>
      <c r="R80" s="106"/>
      <c r="S80" s="106"/>
      <c r="T80" s="107" t="s">
        <v>302</v>
      </c>
      <c r="U80" s="106" t="s">
        <v>303</v>
      </c>
      <c r="V80" s="106">
        <v>4</v>
      </c>
      <c r="W80" s="121" t="s">
        <v>36</v>
      </c>
      <c r="X80" s="121" t="s">
        <v>160</v>
      </c>
    </row>
    <row r="81" ht="37.5" customHeight="1" spans="1:24">
      <c r="A81" s="106">
        <v>75</v>
      </c>
      <c r="B81" s="107" t="s">
        <v>304</v>
      </c>
      <c r="C81" s="107" t="s">
        <v>305</v>
      </c>
      <c r="D81" s="106" t="s">
        <v>32</v>
      </c>
      <c r="E81" s="106"/>
      <c r="F81" s="106"/>
      <c r="G81" s="106" t="s">
        <v>33</v>
      </c>
      <c r="H81" s="106"/>
      <c r="I81" s="106" t="s">
        <v>33</v>
      </c>
      <c r="J81" s="106"/>
      <c r="K81" s="106">
        <v>800</v>
      </c>
      <c r="L81" s="106">
        <v>20</v>
      </c>
      <c r="M81" s="106">
        <v>130</v>
      </c>
      <c r="N81" s="106" t="s">
        <v>33</v>
      </c>
      <c r="O81" s="106"/>
      <c r="P81" s="106"/>
      <c r="Q81" s="106" t="s">
        <v>33</v>
      </c>
      <c r="R81" s="106"/>
      <c r="S81" s="106"/>
      <c r="T81" s="107" t="s">
        <v>306</v>
      </c>
      <c r="U81" s="106" t="s">
        <v>275</v>
      </c>
      <c r="V81" s="106">
        <v>4</v>
      </c>
      <c r="W81" s="121" t="s">
        <v>36</v>
      </c>
      <c r="X81" s="121" t="s">
        <v>160</v>
      </c>
    </row>
    <row r="82" ht="37.5" customHeight="1" spans="1:24">
      <c r="A82" s="106">
        <v>76</v>
      </c>
      <c r="B82" s="107" t="s">
        <v>307</v>
      </c>
      <c r="C82" s="107" t="s">
        <v>308</v>
      </c>
      <c r="D82" s="106" t="s">
        <v>32</v>
      </c>
      <c r="E82" s="106"/>
      <c r="F82" s="106"/>
      <c r="G82" s="106" t="s">
        <v>33</v>
      </c>
      <c r="H82" s="106"/>
      <c r="I82" s="106" t="s">
        <v>33</v>
      </c>
      <c r="J82" s="106"/>
      <c r="K82" s="106">
        <v>850</v>
      </c>
      <c r="L82" s="106">
        <v>20</v>
      </c>
      <c r="M82" s="106">
        <v>68</v>
      </c>
      <c r="N82" s="106" t="s">
        <v>33</v>
      </c>
      <c r="O82" s="106"/>
      <c r="P82" s="106"/>
      <c r="Q82" s="106" t="s">
        <v>33</v>
      </c>
      <c r="R82" s="106"/>
      <c r="S82" s="106"/>
      <c r="T82" s="107" t="s">
        <v>309</v>
      </c>
      <c r="U82" s="106" t="s">
        <v>91</v>
      </c>
      <c r="V82" s="106">
        <v>4</v>
      </c>
      <c r="W82" s="121" t="s">
        <v>36</v>
      </c>
      <c r="X82" s="121" t="s">
        <v>160</v>
      </c>
    </row>
    <row r="83" ht="37.5" customHeight="1" spans="1:24">
      <c r="A83" s="106">
        <v>77</v>
      </c>
      <c r="B83" s="107" t="s">
        <v>310</v>
      </c>
      <c r="C83" s="107" t="s">
        <v>311</v>
      </c>
      <c r="D83" s="106" t="s">
        <v>67</v>
      </c>
      <c r="E83" s="106"/>
      <c r="F83" s="106"/>
      <c r="G83" s="106" t="s">
        <v>33</v>
      </c>
      <c r="H83" s="106"/>
      <c r="I83" s="106"/>
      <c r="J83" s="106" t="s">
        <v>33</v>
      </c>
      <c r="K83" s="106">
        <v>760</v>
      </c>
      <c r="L83" s="106">
        <v>20</v>
      </c>
      <c r="M83" s="106">
        <v>170</v>
      </c>
      <c r="N83" s="106" t="s">
        <v>33</v>
      </c>
      <c r="O83" s="106"/>
      <c r="P83" s="106"/>
      <c r="Q83" s="106" t="s">
        <v>33</v>
      </c>
      <c r="R83" s="106"/>
      <c r="S83" s="106"/>
      <c r="T83" s="107" t="s">
        <v>312</v>
      </c>
      <c r="U83" s="106" t="s">
        <v>313</v>
      </c>
      <c r="V83" s="106">
        <v>5</v>
      </c>
      <c r="W83" s="121" t="s">
        <v>33</v>
      </c>
      <c r="X83" s="121"/>
    </row>
    <row r="84" ht="37.5" customHeight="1" spans="1:24">
      <c r="A84" s="106">
        <v>78</v>
      </c>
      <c r="B84" s="107" t="s">
        <v>314</v>
      </c>
      <c r="C84" s="107" t="s">
        <v>315</v>
      </c>
      <c r="D84" s="106" t="s">
        <v>32</v>
      </c>
      <c r="E84" s="106"/>
      <c r="F84" s="106"/>
      <c r="G84" s="106" t="s">
        <v>33</v>
      </c>
      <c r="H84" s="106"/>
      <c r="I84" s="106"/>
      <c r="J84" s="106" t="s">
        <v>33</v>
      </c>
      <c r="K84" s="106">
        <v>400</v>
      </c>
      <c r="L84" s="106">
        <v>20</v>
      </c>
      <c r="M84" s="106">
        <v>50</v>
      </c>
      <c r="N84" s="106" t="s">
        <v>33</v>
      </c>
      <c r="O84" s="106"/>
      <c r="P84" s="106"/>
      <c r="Q84" s="106" t="s">
        <v>33</v>
      </c>
      <c r="R84" s="106"/>
      <c r="S84" s="106"/>
      <c r="T84" s="107" t="s">
        <v>316</v>
      </c>
      <c r="U84" s="106" t="s">
        <v>317</v>
      </c>
      <c r="V84" s="106">
        <v>5</v>
      </c>
      <c r="W84" s="121" t="s">
        <v>33</v>
      </c>
      <c r="X84" s="121"/>
    </row>
    <row r="85" ht="37.5" customHeight="1" spans="1:24">
      <c r="A85" s="106">
        <v>79</v>
      </c>
      <c r="B85" s="107" t="s">
        <v>318</v>
      </c>
      <c r="C85" s="107" t="s">
        <v>319</v>
      </c>
      <c r="D85" s="106" t="s">
        <v>32</v>
      </c>
      <c r="E85" s="106"/>
      <c r="F85" s="106"/>
      <c r="G85" s="106" t="s">
        <v>33</v>
      </c>
      <c r="H85" s="106"/>
      <c r="I85" s="106"/>
      <c r="J85" s="106" t="s">
        <v>33</v>
      </c>
      <c r="K85" s="106">
        <v>750</v>
      </c>
      <c r="L85" s="106">
        <v>20</v>
      </c>
      <c r="M85" s="106">
        <v>98.2</v>
      </c>
      <c r="N85" s="106" t="s">
        <v>33</v>
      </c>
      <c r="O85" s="106"/>
      <c r="P85" s="106"/>
      <c r="Q85" s="106" t="s">
        <v>33</v>
      </c>
      <c r="R85" s="106"/>
      <c r="S85" s="106"/>
      <c r="T85" s="107" t="s">
        <v>320</v>
      </c>
      <c r="U85" s="106" t="s">
        <v>321</v>
      </c>
      <c r="V85" s="106">
        <v>5</v>
      </c>
      <c r="W85" s="121" t="s">
        <v>33</v>
      </c>
      <c r="X85" s="121"/>
    </row>
    <row r="86" ht="37.5" customHeight="1" spans="1:24">
      <c r="A86" s="106">
        <v>80</v>
      </c>
      <c r="B86" s="107" t="s">
        <v>322</v>
      </c>
      <c r="C86" s="107" t="s">
        <v>323</v>
      </c>
      <c r="D86" s="106" t="s">
        <v>32</v>
      </c>
      <c r="E86" s="106"/>
      <c r="F86" s="106"/>
      <c r="G86" s="106" t="s">
        <v>33</v>
      </c>
      <c r="H86" s="106"/>
      <c r="I86" s="106"/>
      <c r="J86" s="106" t="s">
        <v>33</v>
      </c>
      <c r="K86" s="106">
        <v>1024</v>
      </c>
      <c r="L86" s="106">
        <v>20</v>
      </c>
      <c r="M86" s="106">
        <v>160</v>
      </c>
      <c r="N86" s="106" t="s">
        <v>33</v>
      </c>
      <c r="O86" s="106"/>
      <c r="P86" s="106"/>
      <c r="Q86" s="106" t="s">
        <v>33</v>
      </c>
      <c r="R86" s="106"/>
      <c r="S86" s="106"/>
      <c r="T86" s="107" t="s">
        <v>324</v>
      </c>
      <c r="U86" s="106" t="s">
        <v>325</v>
      </c>
      <c r="V86" s="106">
        <v>5</v>
      </c>
      <c r="W86" s="121" t="s">
        <v>33</v>
      </c>
      <c r="X86" s="121"/>
    </row>
    <row r="87" ht="37.5" customHeight="1" spans="1:24">
      <c r="A87" s="106">
        <v>81</v>
      </c>
      <c r="B87" s="107" t="s">
        <v>326</v>
      </c>
      <c r="C87" s="107" t="s">
        <v>327</v>
      </c>
      <c r="D87" s="106" t="s">
        <v>32</v>
      </c>
      <c r="E87" s="106"/>
      <c r="F87" s="106"/>
      <c r="G87" s="106" t="s">
        <v>33</v>
      </c>
      <c r="H87" s="106"/>
      <c r="I87" s="106"/>
      <c r="J87" s="106" t="s">
        <v>33</v>
      </c>
      <c r="K87" s="106">
        <v>750</v>
      </c>
      <c r="L87" s="106">
        <v>20</v>
      </c>
      <c r="M87" s="106">
        <v>100</v>
      </c>
      <c r="N87" s="106" t="s">
        <v>33</v>
      </c>
      <c r="O87" s="106"/>
      <c r="P87" s="106"/>
      <c r="Q87" s="106" t="s">
        <v>33</v>
      </c>
      <c r="R87" s="106"/>
      <c r="S87" s="106"/>
      <c r="T87" s="107" t="s">
        <v>328</v>
      </c>
      <c r="U87" s="106" t="s">
        <v>329</v>
      </c>
      <c r="V87" s="106">
        <v>5</v>
      </c>
      <c r="W87" s="121" t="s">
        <v>33</v>
      </c>
      <c r="X87" s="121"/>
    </row>
    <row r="88" ht="37.5" customHeight="1" spans="1:24">
      <c r="A88" s="106">
        <v>82</v>
      </c>
      <c r="B88" s="107" t="s">
        <v>330</v>
      </c>
      <c r="C88" s="107" t="s">
        <v>331</v>
      </c>
      <c r="D88" s="106" t="s">
        <v>32</v>
      </c>
      <c r="E88" s="106"/>
      <c r="F88" s="106"/>
      <c r="G88" s="106" t="s">
        <v>33</v>
      </c>
      <c r="H88" s="106"/>
      <c r="I88" s="106"/>
      <c r="J88" s="106" t="s">
        <v>33</v>
      </c>
      <c r="K88" s="106">
        <v>400</v>
      </c>
      <c r="L88" s="106">
        <v>13</v>
      </c>
      <c r="M88" s="106">
        <v>220</v>
      </c>
      <c r="N88" s="106" t="s">
        <v>33</v>
      </c>
      <c r="O88" s="106"/>
      <c r="P88" s="106"/>
      <c r="Q88" s="106" t="s">
        <v>33</v>
      </c>
      <c r="R88" s="106"/>
      <c r="S88" s="106"/>
      <c r="T88" s="107" t="s">
        <v>332</v>
      </c>
      <c r="U88" s="106" t="s">
        <v>333</v>
      </c>
      <c r="V88" s="106">
        <v>5</v>
      </c>
      <c r="W88" s="121" t="s">
        <v>33</v>
      </c>
      <c r="X88" s="121"/>
    </row>
    <row r="89" ht="37.5" customHeight="1" spans="1:24">
      <c r="A89" s="106">
        <v>83</v>
      </c>
      <c r="B89" s="107" t="s">
        <v>334</v>
      </c>
      <c r="C89" s="107" t="s">
        <v>335</v>
      </c>
      <c r="D89" s="106" t="s">
        <v>32</v>
      </c>
      <c r="E89" s="106"/>
      <c r="F89" s="106"/>
      <c r="G89" s="106" t="s">
        <v>33</v>
      </c>
      <c r="H89" s="106"/>
      <c r="I89" s="106"/>
      <c r="J89" s="106" t="s">
        <v>33</v>
      </c>
      <c r="K89" s="106">
        <v>1000</v>
      </c>
      <c r="L89" s="106">
        <v>20</v>
      </c>
      <c r="M89" s="106">
        <v>60</v>
      </c>
      <c r="N89" s="106" t="s">
        <v>33</v>
      </c>
      <c r="O89" s="106"/>
      <c r="P89" s="106"/>
      <c r="Q89" s="106" t="s">
        <v>33</v>
      </c>
      <c r="R89" s="106"/>
      <c r="S89" s="106"/>
      <c r="T89" s="107" t="s">
        <v>336</v>
      </c>
      <c r="U89" s="106" t="s">
        <v>337</v>
      </c>
      <c r="V89" s="106">
        <v>5</v>
      </c>
      <c r="W89" s="121" t="s">
        <v>33</v>
      </c>
      <c r="X89" s="121"/>
    </row>
    <row r="90" ht="37.5" customHeight="1" spans="1:24">
      <c r="A90" s="106">
        <v>84</v>
      </c>
      <c r="B90" s="107" t="s">
        <v>338</v>
      </c>
      <c r="C90" s="107" t="s">
        <v>339</v>
      </c>
      <c r="D90" s="106" t="s">
        <v>32</v>
      </c>
      <c r="E90" s="106"/>
      <c r="F90" s="106"/>
      <c r="G90" s="106" t="s">
        <v>33</v>
      </c>
      <c r="H90" s="106"/>
      <c r="I90" s="106" t="s">
        <v>33</v>
      </c>
      <c r="J90" s="106"/>
      <c r="K90" s="106">
        <v>480</v>
      </c>
      <c r="L90" s="106">
        <v>20</v>
      </c>
      <c r="M90" s="106">
        <v>60</v>
      </c>
      <c r="N90" s="106" t="s">
        <v>33</v>
      </c>
      <c r="O90" s="106"/>
      <c r="P90" s="106"/>
      <c r="Q90" s="106" t="s">
        <v>33</v>
      </c>
      <c r="R90" s="106"/>
      <c r="S90" s="106"/>
      <c r="T90" s="107" t="s">
        <v>340</v>
      </c>
      <c r="U90" s="106" t="s">
        <v>333</v>
      </c>
      <c r="V90" s="106">
        <v>4</v>
      </c>
      <c r="W90" s="121" t="s">
        <v>33</v>
      </c>
      <c r="X90" s="121"/>
    </row>
    <row r="91" ht="37.5" customHeight="1" spans="1:24">
      <c r="A91" s="106">
        <v>85</v>
      </c>
      <c r="B91" s="107" t="s">
        <v>341</v>
      </c>
      <c r="C91" s="107" t="s">
        <v>342</v>
      </c>
      <c r="D91" s="106" t="s">
        <v>32</v>
      </c>
      <c r="E91" s="106"/>
      <c r="F91" s="106"/>
      <c r="G91" s="106" t="s">
        <v>33</v>
      </c>
      <c r="H91" s="106"/>
      <c r="I91" s="106" t="s">
        <v>33</v>
      </c>
      <c r="J91" s="106"/>
      <c r="K91" s="106">
        <v>450</v>
      </c>
      <c r="L91" s="106">
        <v>18</v>
      </c>
      <c r="M91" s="106">
        <v>50</v>
      </c>
      <c r="N91" s="106" t="s">
        <v>33</v>
      </c>
      <c r="O91" s="106"/>
      <c r="P91" s="106"/>
      <c r="Q91" s="106" t="s">
        <v>33</v>
      </c>
      <c r="R91" s="106"/>
      <c r="S91" s="106"/>
      <c r="T91" s="107" t="s">
        <v>343</v>
      </c>
      <c r="U91" s="106" t="s">
        <v>344</v>
      </c>
      <c r="V91" s="106">
        <v>4</v>
      </c>
      <c r="W91" s="121" t="s">
        <v>33</v>
      </c>
      <c r="X91" s="121"/>
    </row>
    <row r="92" ht="37.5" customHeight="1" spans="1:24">
      <c r="A92" s="106">
        <v>86</v>
      </c>
      <c r="B92" s="107" t="s">
        <v>345</v>
      </c>
      <c r="C92" s="107" t="s">
        <v>346</v>
      </c>
      <c r="D92" s="106" t="s">
        <v>32</v>
      </c>
      <c r="E92" s="106"/>
      <c r="F92" s="106"/>
      <c r="G92" s="106" t="s">
        <v>33</v>
      </c>
      <c r="H92" s="106"/>
      <c r="I92" s="106" t="s">
        <v>33</v>
      </c>
      <c r="J92" s="106"/>
      <c r="K92" s="106">
        <v>700</v>
      </c>
      <c r="L92" s="106">
        <v>20</v>
      </c>
      <c r="M92" s="106">
        <v>79</v>
      </c>
      <c r="N92" s="106" t="s">
        <v>33</v>
      </c>
      <c r="O92" s="106"/>
      <c r="P92" s="106"/>
      <c r="Q92" s="106" t="s">
        <v>33</v>
      </c>
      <c r="R92" s="106"/>
      <c r="S92" s="106"/>
      <c r="T92" s="107" t="s">
        <v>347</v>
      </c>
      <c r="U92" s="106" t="s">
        <v>348</v>
      </c>
      <c r="V92" s="106">
        <v>4</v>
      </c>
      <c r="W92" s="121" t="s">
        <v>33</v>
      </c>
      <c r="X92" s="121"/>
    </row>
    <row r="93" ht="37.5" customHeight="1" spans="1:24">
      <c r="A93" s="106">
        <v>87</v>
      </c>
      <c r="B93" s="107" t="s">
        <v>349</v>
      </c>
      <c r="C93" s="107" t="s">
        <v>350</v>
      </c>
      <c r="D93" s="106" t="s">
        <v>32</v>
      </c>
      <c r="E93" s="106"/>
      <c r="F93" s="106"/>
      <c r="G93" s="106" t="s">
        <v>33</v>
      </c>
      <c r="H93" s="106"/>
      <c r="I93" s="106" t="s">
        <v>33</v>
      </c>
      <c r="J93" s="106"/>
      <c r="K93" s="106">
        <v>760</v>
      </c>
      <c r="L93" s="106">
        <v>20</v>
      </c>
      <c r="M93" s="106">
        <v>188</v>
      </c>
      <c r="N93" s="106" t="s">
        <v>33</v>
      </c>
      <c r="O93" s="106"/>
      <c r="P93" s="106"/>
      <c r="Q93" s="106" t="s">
        <v>33</v>
      </c>
      <c r="R93" s="106"/>
      <c r="S93" s="106"/>
      <c r="T93" s="107" t="s">
        <v>351</v>
      </c>
      <c r="U93" s="106" t="s">
        <v>352</v>
      </c>
      <c r="V93" s="106">
        <v>4</v>
      </c>
      <c r="W93" s="121" t="s">
        <v>33</v>
      </c>
      <c r="X93" s="121"/>
    </row>
    <row r="94" ht="37.5" customHeight="1" spans="1:24">
      <c r="A94" s="106">
        <v>88</v>
      </c>
      <c r="B94" s="107" t="s">
        <v>353</v>
      </c>
      <c r="C94" s="107" t="s">
        <v>354</v>
      </c>
      <c r="D94" s="106" t="s">
        <v>32</v>
      </c>
      <c r="E94" s="106"/>
      <c r="F94" s="106"/>
      <c r="G94" s="106" t="s">
        <v>33</v>
      </c>
      <c r="H94" s="106"/>
      <c r="I94" s="106" t="s">
        <v>33</v>
      </c>
      <c r="J94" s="106"/>
      <c r="K94" s="106">
        <v>280</v>
      </c>
      <c r="L94" s="106">
        <v>2</v>
      </c>
      <c r="M94" s="106">
        <v>7.15</v>
      </c>
      <c r="N94" s="106" t="s">
        <v>33</v>
      </c>
      <c r="O94" s="106"/>
      <c r="P94" s="106"/>
      <c r="Q94" s="106" t="s">
        <v>33</v>
      </c>
      <c r="R94" s="106"/>
      <c r="S94" s="106"/>
      <c r="T94" s="107" t="s">
        <v>355</v>
      </c>
      <c r="U94" s="106" t="s">
        <v>356</v>
      </c>
      <c r="V94" s="106">
        <v>4</v>
      </c>
      <c r="W94" s="121" t="s">
        <v>33</v>
      </c>
      <c r="X94" s="121" t="s">
        <v>160</v>
      </c>
    </row>
    <row r="95" ht="37.5" customHeight="1" spans="1:24">
      <c r="A95" s="106">
        <v>89</v>
      </c>
      <c r="B95" s="107" t="s">
        <v>357</v>
      </c>
      <c r="C95" s="107" t="s">
        <v>358</v>
      </c>
      <c r="D95" s="106" t="s">
        <v>32</v>
      </c>
      <c r="E95" s="106"/>
      <c r="F95" s="106"/>
      <c r="G95" s="106" t="s">
        <v>33</v>
      </c>
      <c r="H95" s="106"/>
      <c r="I95" s="106" t="s">
        <v>33</v>
      </c>
      <c r="J95" s="106"/>
      <c r="K95" s="106">
        <v>240</v>
      </c>
      <c r="L95" s="106">
        <v>2</v>
      </c>
      <c r="M95" s="106">
        <v>10</v>
      </c>
      <c r="N95" s="106" t="s">
        <v>33</v>
      </c>
      <c r="O95" s="106"/>
      <c r="P95" s="106"/>
      <c r="Q95" s="106" t="s">
        <v>33</v>
      </c>
      <c r="R95" s="106"/>
      <c r="S95" s="106"/>
      <c r="T95" s="107" t="s">
        <v>359</v>
      </c>
      <c r="U95" s="106" t="s">
        <v>356</v>
      </c>
      <c r="V95" s="106">
        <v>4</v>
      </c>
      <c r="W95" s="121" t="s">
        <v>33</v>
      </c>
      <c r="X95" s="121" t="s">
        <v>160</v>
      </c>
    </row>
    <row r="96" ht="37.5" customHeight="1" spans="1:24">
      <c r="A96" s="106">
        <v>90</v>
      </c>
      <c r="B96" s="107" t="s">
        <v>360</v>
      </c>
      <c r="C96" s="107" t="s">
        <v>361</v>
      </c>
      <c r="D96" s="106" t="s">
        <v>32</v>
      </c>
      <c r="E96" s="106"/>
      <c r="F96" s="106"/>
      <c r="G96" s="106" t="s">
        <v>33</v>
      </c>
      <c r="H96" s="106"/>
      <c r="I96" s="106" t="s">
        <v>33</v>
      </c>
      <c r="J96" s="106"/>
      <c r="K96" s="106">
        <v>400</v>
      </c>
      <c r="L96" s="106">
        <v>20</v>
      </c>
      <c r="M96" s="106">
        <v>29</v>
      </c>
      <c r="N96" s="106" t="s">
        <v>33</v>
      </c>
      <c r="O96" s="106"/>
      <c r="P96" s="106"/>
      <c r="Q96" s="106" t="s">
        <v>33</v>
      </c>
      <c r="R96" s="106"/>
      <c r="S96" s="106"/>
      <c r="T96" s="107" t="s">
        <v>362</v>
      </c>
      <c r="U96" s="106" t="s">
        <v>317</v>
      </c>
      <c r="V96" s="106">
        <v>4</v>
      </c>
      <c r="W96" s="121" t="s">
        <v>33</v>
      </c>
      <c r="X96" s="121"/>
    </row>
    <row r="97" ht="37.5" customHeight="1" spans="1:24">
      <c r="A97" s="106">
        <v>91</v>
      </c>
      <c r="B97" s="107" t="s">
        <v>363</v>
      </c>
      <c r="C97" s="107" t="s">
        <v>364</v>
      </c>
      <c r="D97" s="106" t="s">
        <v>32</v>
      </c>
      <c r="E97" s="106"/>
      <c r="F97" s="106"/>
      <c r="G97" s="106" t="s">
        <v>33</v>
      </c>
      <c r="H97" s="106" t="s">
        <v>33</v>
      </c>
      <c r="I97" s="106"/>
      <c r="J97" s="106"/>
      <c r="K97" s="106">
        <v>180</v>
      </c>
      <c r="L97" s="106">
        <v>2</v>
      </c>
      <c r="M97" s="106">
        <v>3.55</v>
      </c>
      <c r="N97" s="106" t="s">
        <v>33</v>
      </c>
      <c r="O97" s="106"/>
      <c r="P97" s="106"/>
      <c r="Q97" s="106" t="s">
        <v>33</v>
      </c>
      <c r="R97" s="106"/>
      <c r="S97" s="106"/>
      <c r="T97" s="107" t="s">
        <v>365</v>
      </c>
      <c r="U97" s="106" t="s">
        <v>356</v>
      </c>
      <c r="V97" s="106">
        <v>3</v>
      </c>
      <c r="W97" s="121" t="s">
        <v>33</v>
      </c>
      <c r="X97" s="121"/>
    </row>
    <row r="98" ht="37.5" customHeight="1" spans="1:24">
      <c r="A98" s="106">
        <v>92</v>
      </c>
      <c r="B98" s="107" t="s">
        <v>366</v>
      </c>
      <c r="C98" s="107" t="s">
        <v>367</v>
      </c>
      <c r="D98" s="106" t="s">
        <v>32</v>
      </c>
      <c r="E98" s="106"/>
      <c r="F98" s="106"/>
      <c r="G98" s="106" t="s">
        <v>33</v>
      </c>
      <c r="H98" s="106" t="s">
        <v>33</v>
      </c>
      <c r="I98" s="106"/>
      <c r="J98" s="106"/>
      <c r="K98" s="106">
        <v>480</v>
      </c>
      <c r="L98" s="106">
        <v>16</v>
      </c>
      <c r="M98" s="106">
        <v>50</v>
      </c>
      <c r="N98" s="106" t="s">
        <v>33</v>
      </c>
      <c r="O98" s="106"/>
      <c r="P98" s="106"/>
      <c r="Q98" s="106" t="s">
        <v>33</v>
      </c>
      <c r="R98" s="106"/>
      <c r="S98" s="106"/>
      <c r="T98" s="107" t="s">
        <v>368</v>
      </c>
      <c r="U98" s="106" t="s">
        <v>369</v>
      </c>
      <c r="V98" s="106">
        <v>3</v>
      </c>
      <c r="W98" s="121" t="s">
        <v>33</v>
      </c>
      <c r="X98" s="121"/>
    </row>
    <row r="99" ht="38.25" customHeight="1" spans="1:24">
      <c r="A99" s="106" t="s">
        <v>370</v>
      </c>
      <c r="B99" s="107"/>
      <c r="C99" s="107"/>
      <c r="D99" s="106" t="s">
        <v>371</v>
      </c>
      <c r="E99" s="106">
        <v>14</v>
      </c>
      <c r="F99" s="106">
        <v>41</v>
      </c>
      <c r="G99" s="106">
        <v>38</v>
      </c>
      <c r="H99" s="106">
        <v>18</v>
      </c>
      <c r="I99" s="106">
        <v>59</v>
      </c>
      <c r="J99" s="106">
        <v>16</v>
      </c>
      <c r="K99" s="106" t="s">
        <v>371</v>
      </c>
      <c r="L99" s="106">
        <f>SUM(L7:L98)</f>
        <v>1431</v>
      </c>
      <c r="M99" s="106" t="s">
        <v>371</v>
      </c>
      <c r="N99" s="106">
        <v>89</v>
      </c>
      <c r="O99" s="106">
        <v>1</v>
      </c>
      <c r="P99" s="106">
        <v>2</v>
      </c>
      <c r="Q99" s="106">
        <v>58</v>
      </c>
      <c r="R99" s="106">
        <v>0</v>
      </c>
      <c r="S99" s="106">
        <v>35</v>
      </c>
      <c r="T99" s="107" t="s">
        <v>371</v>
      </c>
      <c r="U99" s="106" t="s">
        <v>371</v>
      </c>
      <c r="V99" s="106">
        <f>SUM(V7:V98)</f>
        <v>423</v>
      </c>
      <c r="W99" s="121"/>
      <c r="X99" s="121"/>
    </row>
    <row r="100" ht="24.95" customHeight="1" spans="1:24">
      <c r="A100" s="123" t="s">
        <v>372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08"/>
      <c r="X100" s="108"/>
    </row>
    <row r="102" ht="19" customHeight="1"/>
    <row r="103" ht="19" customHeight="1"/>
    <row r="104" ht="19" customHeight="1"/>
  </sheetData>
  <autoFilter xmlns:etc="http://www.wps.cn/officeDocument/2017/etCustomData" ref="A5:X100" etc:filterBottomFollowUsedRange="0">
    <extLst/>
  </autoFilter>
  <mergeCells count="22">
    <mergeCell ref="A1:B1"/>
    <mergeCell ref="A2:V2"/>
    <mergeCell ref="A3:G3"/>
    <mergeCell ref="S3:V3"/>
    <mergeCell ref="E4:G4"/>
    <mergeCell ref="H4:J4"/>
    <mergeCell ref="N4:P4"/>
    <mergeCell ref="Q4:S4"/>
    <mergeCell ref="A99:C99"/>
    <mergeCell ref="A100:V100"/>
    <mergeCell ref="A4:A5"/>
    <mergeCell ref="B4:B5"/>
    <mergeCell ref="C4:C5"/>
    <mergeCell ref="D4:D5"/>
    <mergeCell ref="K4:K5"/>
    <mergeCell ref="L4:L5"/>
    <mergeCell ref="M4:M5"/>
    <mergeCell ref="T4:T5"/>
    <mergeCell ref="U4:U5"/>
    <mergeCell ref="V4:V5"/>
    <mergeCell ref="W4:W5"/>
    <mergeCell ref="X4:X5"/>
  </mergeCells>
  <printOptions horizontalCentered="1" verticalCentered="1"/>
  <pageMargins left="0.118055555555556" right="0.314583333333333" top="0.314583333333333" bottom="0.314583333333333" header="0.314583333333333" footer="0.314583333333333"/>
  <pageSetup paperSize="9" scale="84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zoomScale="85" zoomScaleNormal="85" workbookViewId="0">
      <selection activeCell="R11" sqref="P7 R7 P11 R11"/>
    </sheetView>
  </sheetViews>
  <sheetFormatPr defaultColWidth="10" defaultRowHeight="14.25"/>
  <cols>
    <col min="1" max="1" width="5.275" style="8" customWidth="1"/>
    <col min="2" max="2" width="22.125" style="8" customWidth="1"/>
    <col min="3" max="3" width="24.625" style="8" customWidth="1"/>
    <col min="4" max="4" width="4.44166666666667" style="8" customWidth="1"/>
    <col min="5" max="5" width="5.975" style="8" customWidth="1"/>
    <col min="6" max="6" width="4.16666666666667" style="8" customWidth="1"/>
    <col min="7" max="8" width="5.55833333333333" style="8" customWidth="1"/>
    <col min="9" max="9" width="17.125" style="8" customWidth="1"/>
    <col min="10" max="10" width="14.625" style="8" customWidth="1"/>
    <col min="11" max="11" width="5.69166666666667" style="8" customWidth="1"/>
    <col min="12" max="12" width="5.275" style="8" customWidth="1"/>
    <col min="13" max="13" width="4.30833333333333" style="8" customWidth="1"/>
    <col min="14" max="14" width="5.275" style="8" customWidth="1"/>
    <col min="15" max="15" width="6.80833333333333" style="8" customWidth="1"/>
    <col min="16" max="16" width="7.50833333333333" style="8" customWidth="1"/>
    <col min="17" max="17" width="5.14166666666667" style="8" customWidth="1"/>
    <col min="18" max="18" width="5.975" style="8" customWidth="1"/>
    <col min="19" max="19" width="7.50833333333333" style="8" customWidth="1"/>
    <col min="20" max="16384" width="10" style="8"/>
  </cols>
  <sheetData>
    <row r="1" ht="21" customHeight="1" spans="1:2">
      <c r="A1" s="81" t="s">
        <v>373</v>
      </c>
      <c r="B1" s="81"/>
    </row>
    <row r="2" ht="27" customHeight="1" spans="1:19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ht="42" customHeight="1" spans="1:19">
      <c r="A3" s="44" t="s">
        <v>375</v>
      </c>
      <c r="B3" s="44"/>
      <c r="C3" s="44"/>
      <c r="D3" s="44"/>
      <c r="E3" s="44"/>
      <c r="F3" s="101"/>
      <c r="G3" s="101"/>
      <c r="H3" s="101"/>
      <c r="I3" s="101"/>
      <c r="J3" s="101"/>
      <c r="K3" s="101"/>
      <c r="L3" s="101"/>
      <c r="M3" s="101"/>
      <c r="N3" s="101"/>
      <c r="O3" s="109"/>
      <c r="P3" s="109"/>
      <c r="Q3" s="109"/>
      <c r="R3" s="109"/>
      <c r="S3" s="109"/>
    </row>
    <row r="4" ht="22" customHeight="1" spans="1:19">
      <c r="A4" s="102" t="s">
        <v>3</v>
      </c>
      <c r="B4" s="102" t="s">
        <v>376</v>
      </c>
      <c r="C4" s="102" t="s">
        <v>5</v>
      </c>
      <c r="D4" s="102" t="s">
        <v>7</v>
      </c>
      <c r="E4" s="102"/>
      <c r="F4" s="102" t="s">
        <v>377</v>
      </c>
      <c r="G4" s="103" t="s">
        <v>13</v>
      </c>
      <c r="H4" s="105"/>
      <c r="I4" s="110" t="s">
        <v>378</v>
      </c>
      <c r="J4" s="102" t="s">
        <v>379</v>
      </c>
      <c r="K4" s="102" t="s">
        <v>380</v>
      </c>
      <c r="L4" s="102" t="s">
        <v>381</v>
      </c>
      <c r="M4" s="102" t="s">
        <v>382</v>
      </c>
      <c r="N4" s="102"/>
      <c r="O4" s="102" t="s">
        <v>383</v>
      </c>
      <c r="P4" s="103" t="s">
        <v>16</v>
      </c>
      <c r="Q4" s="104"/>
      <c r="R4" s="104"/>
      <c r="S4" s="113"/>
    </row>
    <row r="5" ht="70" customHeight="1" spans="1:19">
      <c r="A5" s="102"/>
      <c r="B5" s="102"/>
      <c r="C5" s="102"/>
      <c r="D5" s="102" t="s">
        <v>384</v>
      </c>
      <c r="E5" s="102" t="s">
        <v>18</v>
      </c>
      <c r="F5" s="102"/>
      <c r="G5" s="102" t="s">
        <v>28</v>
      </c>
      <c r="H5" s="102" t="s">
        <v>29</v>
      </c>
      <c r="I5" s="111"/>
      <c r="J5" s="102"/>
      <c r="K5" s="102"/>
      <c r="L5" s="102"/>
      <c r="M5" s="102" t="s">
        <v>385</v>
      </c>
      <c r="N5" s="102" t="s">
        <v>386</v>
      </c>
      <c r="O5" s="112"/>
      <c r="P5" s="102" t="s">
        <v>387</v>
      </c>
      <c r="Q5" s="102" t="s">
        <v>388</v>
      </c>
      <c r="R5" s="102" t="s">
        <v>386</v>
      </c>
      <c r="S5" s="112" t="s">
        <v>16</v>
      </c>
    </row>
    <row r="6" ht="37.5" customHeight="1" spans="1:19">
      <c r="A6" s="106"/>
      <c r="B6" s="106">
        <v>1</v>
      </c>
      <c r="C6" s="106">
        <v>2</v>
      </c>
      <c r="D6" s="106">
        <v>3</v>
      </c>
      <c r="E6" s="106">
        <v>4</v>
      </c>
      <c r="F6" s="106">
        <v>5</v>
      </c>
      <c r="G6" s="106">
        <v>6</v>
      </c>
      <c r="H6" s="106">
        <v>7</v>
      </c>
      <c r="I6" s="106">
        <v>8</v>
      </c>
      <c r="J6" s="106">
        <v>9</v>
      </c>
      <c r="K6" s="106">
        <v>10</v>
      </c>
      <c r="L6" s="106">
        <v>11</v>
      </c>
      <c r="M6" s="106">
        <v>12</v>
      </c>
      <c r="N6" s="106">
        <v>13</v>
      </c>
      <c r="O6" s="106">
        <v>14</v>
      </c>
      <c r="P6" s="106">
        <v>15</v>
      </c>
      <c r="Q6" s="106">
        <v>16</v>
      </c>
      <c r="R6" s="106">
        <v>17</v>
      </c>
      <c r="S6" s="106">
        <v>18</v>
      </c>
    </row>
    <row r="7" ht="37.5" customHeight="1" spans="1:19">
      <c r="A7" s="106">
        <v>1</v>
      </c>
      <c r="B7" s="106" t="s">
        <v>389</v>
      </c>
      <c r="C7" s="106" t="s">
        <v>390</v>
      </c>
      <c r="D7" s="106" t="s">
        <v>33</v>
      </c>
      <c r="E7" s="106"/>
      <c r="F7" s="106"/>
      <c r="G7" s="106" t="s">
        <v>33</v>
      </c>
      <c r="H7" s="106"/>
      <c r="I7" s="106" t="s">
        <v>389</v>
      </c>
      <c r="J7" s="107" t="s">
        <v>391</v>
      </c>
      <c r="K7" s="106">
        <v>68</v>
      </c>
      <c r="L7" s="106">
        <f>M7+N7</f>
        <v>57</v>
      </c>
      <c r="M7" s="106">
        <v>51</v>
      </c>
      <c r="N7" s="106">
        <v>6</v>
      </c>
      <c r="O7" s="106">
        <v>17.04</v>
      </c>
      <c r="P7" s="106">
        <v>57</v>
      </c>
      <c r="Q7" s="106">
        <v>51</v>
      </c>
      <c r="R7" s="106">
        <v>6</v>
      </c>
      <c r="S7" s="106">
        <v>17.04</v>
      </c>
    </row>
    <row r="8" ht="37.5" customHeight="1" spans="1:19">
      <c r="A8" s="106">
        <v>2</v>
      </c>
      <c r="B8" s="106" t="s">
        <v>392</v>
      </c>
      <c r="C8" s="106" t="s">
        <v>393</v>
      </c>
      <c r="D8" s="106" t="s">
        <v>33</v>
      </c>
      <c r="E8" s="106"/>
      <c r="F8" s="106"/>
      <c r="G8" s="106" t="s">
        <v>33</v>
      </c>
      <c r="H8" s="106"/>
      <c r="I8" s="106" t="s">
        <v>394</v>
      </c>
      <c r="J8" s="107" t="s">
        <v>395</v>
      </c>
      <c r="K8" s="106">
        <v>68</v>
      </c>
      <c r="L8" s="106">
        <v>59</v>
      </c>
      <c r="M8" s="106">
        <v>57</v>
      </c>
      <c r="N8" s="106">
        <v>2</v>
      </c>
      <c r="O8" s="106">
        <v>17.13</v>
      </c>
      <c r="P8" s="106">
        <v>59</v>
      </c>
      <c r="Q8" s="106">
        <v>57</v>
      </c>
      <c r="R8" s="106">
        <v>2</v>
      </c>
      <c r="S8" s="106">
        <v>17.13</v>
      </c>
    </row>
    <row r="9" ht="37.5" customHeight="1" spans="1:19">
      <c r="A9" s="106">
        <v>3</v>
      </c>
      <c r="B9" s="106" t="s">
        <v>166</v>
      </c>
      <c r="C9" s="106" t="s">
        <v>396</v>
      </c>
      <c r="D9" s="106" t="s">
        <v>33</v>
      </c>
      <c r="E9" s="106"/>
      <c r="F9" s="106"/>
      <c r="G9" s="106" t="s">
        <v>33</v>
      </c>
      <c r="H9" s="106"/>
      <c r="I9" s="106" t="s">
        <v>166</v>
      </c>
      <c r="J9" s="107" t="s">
        <v>397</v>
      </c>
      <c r="K9" s="106">
        <v>152</v>
      </c>
      <c r="L9" s="106">
        <v>148</v>
      </c>
      <c r="M9" s="106">
        <v>145</v>
      </c>
      <c r="N9" s="106">
        <v>3</v>
      </c>
      <c r="O9" s="106">
        <v>37.74</v>
      </c>
      <c r="P9" s="106">
        <v>148</v>
      </c>
      <c r="Q9" s="106">
        <v>145</v>
      </c>
      <c r="R9" s="106">
        <v>3</v>
      </c>
      <c r="S9" s="106">
        <v>37.74</v>
      </c>
    </row>
    <row r="10" ht="34.5" customHeight="1" spans="1:19">
      <c r="A10" s="106">
        <v>4</v>
      </c>
      <c r="B10" s="106" t="s">
        <v>52</v>
      </c>
      <c r="C10" s="106" t="s">
        <v>398</v>
      </c>
      <c r="D10" s="106" t="s">
        <v>33</v>
      </c>
      <c r="E10" s="106"/>
      <c r="F10" s="106"/>
      <c r="G10" s="106" t="s">
        <v>33</v>
      </c>
      <c r="H10" s="106"/>
      <c r="I10" s="106" t="s">
        <v>399</v>
      </c>
      <c r="J10" s="107" t="s">
        <v>400</v>
      </c>
      <c r="K10" s="106">
        <v>48</v>
      </c>
      <c r="L10" s="106">
        <v>43</v>
      </c>
      <c r="M10" s="106">
        <v>42</v>
      </c>
      <c r="N10" s="106">
        <v>1</v>
      </c>
      <c r="O10" s="106">
        <v>11.115</v>
      </c>
      <c r="P10" s="106">
        <v>43</v>
      </c>
      <c r="Q10" s="106">
        <v>42</v>
      </c>
      <c r="R10" s="106">
        <v>1</v>
      </c>
      <c r="S10" s="106">
        <v>11.115</v>
      </c>
    </row>
    <row r="11" ht="38.25" customHeight="1" spans="1:19">
      <c r="A11" s="106" t="s">
        <v>370</v>
      </c>
      <c r="B11" s="106"/>
      <c r="C11" s="106"/>
      <c r="D11" s="106" t="s">
        <v>371</v>
      </c>
      <c r="E11" s="106" t="s">
        <v>371</v>
      </c>
      <c r="F11" s="106" t="s">
        <v>371</v>
      </c>
      <c r="G11" s="106" t="s">
        <v>371</v>
      </c>
      <c r="H11" s="106" t="s">
        <v>371</v>
      </c>
      <c r="I11" s="106" t="s">
        <v>371</v>
      </c>
      <c r="J11" s="106" t="s">
        <v>371</v>
      </c>
      <c r="K11" s="106">
        <f>SUM(K7:K10)</f>
        <v>336</v>
      </c>
      <c r="L11" s="106">
        <f t="shared" ref="L11:S11" si="0">SUM(L7:L10)</f>
        <v>307</v>
      </c>
      <c r="M11" s="106">
        <f t="shared" si="0"/>
        <v>295</v>
      </c>
      <c r="N11" s="106">
        <f t="shared" si="0"/>
        <v>12</v>
      </c>
      <c r="O11" s="106">
        <f t="shared" si="0"/>
        <v>83.025</v>
      </c>
      <c r="P11" s="106">
        <f t="shared" si="0"/>
        <v>307</v>
      </c>
      <c r="Q11" s="106">
        <f t="shared" si="0"/>
        <v>295</v>
      </c>
      <c r="R11" s="106">
        <f t="shared" si="0"/>
        <v>12</v>
      </c>
      <c r="S11" s="106">
        <f t="shared" si="0"/>
        <v>83.025</v>
      </c>
    </row>
    <row r="12" ht="24.95" customHeight="1" spans="1:19">
      <c r="A12" s="108" t="s">
        <v>401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</row>
  </sheetData>
  <mergeCells count="19">
    <mergeCell ref="A1:B1"/>
    <mergeCell ref="A2:S2"/>
    <mergeCell ref="A3:E3"/>
    <mergeCell ref="O3:S3"/>
    <mergeCell ref="D4:E4"/>
    <mergeCell ref="G4:H4"/>
    <mergeCell ref="M4:N4"/>
    <mergeCell ref="P4:S4"/>
    <mergeCell ref="A11:C11"/>
    <mergeCell ref="A12:S12"/>
    <mergeCell ref="A4:A5"/>
    <mergeCell ref="B4:B5"/>
    <mergeCell ref="C4:C5"/>
    <mergeCell ref="F4:F5"/>
    <mergeCell ref="I4:I5"/>
    <mergeCell ref="J4:J5"/>
    <mergeCell ref="K4:K5"/>
    <mergeCell ref="L4:L5"/>
    <mergeCell ref="O4:O5"/>
  </mergeCells>
  <pageMargins left="0.590277777777778" right="0.314583333333333" top="1" bottom="1" header="0.5" footer="0.5"/>
  <pageSetup paperSize="9" scale="8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selection activeCell="D7" sqref="D7"/>
    </sheetView>
  </sheetViews>
  <sheetFormatPr defaultColWidth="10" defaultRowHeight="14.25"/>
  <cols>
    <col min="1" max="1" width="5.275" style="8" customWidth="1"/>
    <col min="2" max="2" width="13.5" style="8" customWidth="1"/>
    <col min="3" max="3" width="15.375" style="8" customWidth="1"/>
    <col min="4" max="4" width="13.3333333333333" style="8" customWidth="1"/>
    <col min="5" max="7" width="4.625" style="8" customWidth="1"/>
    <col min="8" max="8" width="5" style="8" customWidth="1"/>
    <col min="9" max="9" width="6.94166666666667" style="8" customWidth="1"/>
    <col min="10" max="13" width="4.30833333333333" style="8" customWidth="1"/>
    <col min="14" max="14" width="8.25" style="8" customWidth="1"/>
    <col min="15" max="15" width="7.50833333333333" style="8" customWidth="1"/>
    <col min="16" max="18" width="5.14166666666667" style="8" customWidth="1"/>
    <col min="19" max="19" width="5.975" style="8" customWidth="1"/>
    <col min="20" max="20" width="8.625" style="8" customWidth="1"/>
    <col min="21" max="16384" width="10" style="8"/>
  </cols>
  <sheetData>
    <row r="1" ht="21" customHeight="1" spans="1:2">
      <c r="A1" s="81" t="s">
        <v>402</v>
      </c>
      <c r="B1" s="81"/>
    </row>
    <row r="2" ht="27" customHeight="1" spans="1:20">
      <c r="A2" s="99" t="s">
        <v>403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ht="42" customHeight="1" spans="1:20">
      <c r="A3" s="44" t="s">
        <v>375</v>
      </c>
      <c r="B3" s="44"/>
      <c r="C3" s="44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9"/>
      <c r="O3" s="109"/>
      <c r="P3" s="109"/>
      <c r="Q3" s="109"/>
      <c r="R3" s="109"/>
      <c r="S3" s="109"/>
      <c r="T3" s="109"/>
    </row>
    <row r="4" ht="22" customHeight="1" spans="1:20">
      <c r="A4" s="102" t="s">
        <v>3</v>
      </c>
      <c r="B4" s="102" t="s">
        <v>404</v>
      </c>
      <c r="C4" s="102" t="s">
        <v>5</v>
      </c>
      <c r="D4" s="102" t="s">
        <v>379</v>
      </c>
      <c r="E4" s="103" t="s">
        <v>405</v>
      </c>
      <c r="F4" s="104"/>
      <c r="G4" s="104"/>
      <c r="H4" s="105"/>
      <c r="I4" s="102" t="s">
        <v>406</v>
      </c>
      <c r="J4" s="102" t="s">
        <v>407</v>
      </c>
      <c r="K4" s="102"/>
      <c r="L4" s="102"/>
      <c r="M4" s="102"/>
      <c r="N4" s="102" t="s">
        <v>383</v>
      </c>
      <c r="O4" s="103" t="s">
        <v>16</v>
      </c>
      <c r="P4" s="104"/>
      <c r="Q4" s="104"/>
      <c r="R4" s="104"/>
      <c r="S4" s="104"/>
      <c r="T4" s="105"/>
    </row>
    <row r="5" ht="70" customHeight="1" spans="1:20">
      <c r="A5" s="102"/>
      <c r="B5" s="102"/>
      <c r="C5" s="102"/>
      <c r="D5" s="102"/>
      <c r="E5" s="102" t="s">
        <v>384</v>
      </c>
      <c r="F5" s="102" t="s">
        <v>18</v>
      </c>
      <c r="G5" s="102" t="s">
        <v>19</v>
      </c>
      <c r="H5" s="102" t="s">
        <v>408</v>
      </c>
      <c r="I5" s="102"/>
      <c r="J5" s="102" t="s">
        <v>409</v>
      </c>
      <c r="K5" s="102" t="s">
        <v>410</v>
      </c>
      <c r="L5" s="102" t="s">
        <v>411</v>
      </c>
      <c r="M5" s="102" t="s">
        <v>412</v>
      </c>
      <c r="N5" s="102"/>
      <c r="O5" s="102" t="s">
        <v>387</v>
      </c>
      <c r="P5" s="102" t="s">
        <v>409</v>
      </c>
      <c r="Q5" s="102" t="s">
        <v>410</v>
      </c>
      <c r="R5" s="102" t="s">
        <v>411</v>
      </c>
      <c r="S5" s="102" t="s">
        <v>412</v>
      </c>
      <c r="T5" s="102" t="s">
        <v>16</v>
      </c>
    </row>
    <row r="6" ht="17" customHeight="1" spans="1:20">
      <c r="A6" s="106"/>
      <c r="B6" s="106">
        <v>1</v>
      </c>
      <c r="C6" s="106">
        <v>2</v>
      </c>
      <c r="D6" s="106">
        <v>3</v>
      </c>
      <c r="E6" s="106">
        <v>4</v>
      </c>
      <c r="F6" s="106">
        <v>5</v>
      </c>
      <c r="G6" s="106">
        <v>6</v>
      </c>
      <c r="H6" s="106">
        <v>7</v>
      </c>
      <c r="I6" s="106">
        <v>8</v>
      </c>
      <c r="J6" s="106">
        <v>9</v>
      </c>
      <c r="K6" s="106">
        <v>10</v>
      </c>
      <c r="L6" s="106">
        <v>11</v>
      </c>
      <c r="M6" s="106">
        <v>12</v>
      </c>
      <c r="N6" s="106">
        <v>13</v>
      </c>
      <c r="O6" s="106">
        <v>14</v>
      </c>
      <c r="P6" s="106">
        <v>15</v>
      </c>
      <c r="Q6" s="106">
        <v>16</v>
      </c>
      <c r="R6" s="106">
        <v>17</v>
      </c>
      <c r="S6" s="106">
        <v>18</v>
      </c>
      <c r="T6" s="106">
        <v>19</v>
      </c>
    </row>
    <row r="7" ht="65" customHeight="1" spans="1:20">
      <c r="A7" s="106">
        <v>1</v>
      </c>
      <c r="B7" s="107" t="s">
        <v>413</v>
      </c>
      <c r="C7" s="107" t="s">
        <v>414</v>
      </c>
      <c r="D7" s="107" t="s">
        <v>391</v>
      </c>
      <c r="E7" s="106"/>
      <c r="F7" s="106"/>
      <c r="G7" s="106"/>
      <c r="H7" s="106" t="s">
        <v>33</v>
      </c>
      <c r="I7" s="106">
        <v>396</v>
      </c>
      <c r="J7" s="106">
        <v>23</v>
      </c>
      <c r="K7" s="106">
        <v>154</v>
      </c>
      <c r="L7" s="106">
        <v>41</v>
      </c>
      <c r="M7" s="106">
        <v>178</v>
      </c>
      <c r="N7" s="106">
        <v>94.516</v>
      </c>
      <c r="O7" s="106">
        <v>396</v>
      </c>
      <c r="P7" s="106">
        <v>23</v>
      </c>
      <c r="Q7" s="106">
        <v>154</v>
      </c>
      <c r="R7" s="106">
        <v>41</v>
      </c>
      <c r="S7" s="106">
        <v>178</v>
      </c>
      <c r="T7" s="106">
        <v>94.516</v>
      </c>
    </row>
    <row r="8" ht="38.25" customHeight="1" spans="1:20">
      <c r="A8" s="106" t="s">
        <v>370</v>
      </c>
      <c r="B8" s="106"/>
      <c r="C8" s="106"/>
      <c r="D8" s="106" t="s">
        <v>371</v>
      </c>
      <c r="E8" s="106" t="s">
        <v>371</v>
      </c>
      <c r="F8" s="106" t="s">
        <v>371</v>
      </c>
      <c r="G8" s="106" t="s">
        <v>371</v>
      </c>
      <c r="H8" s="106">
        <v>1</v>
      </c>
      <c r="I8" s="106">
        <f>I7</f>
        <v>396</v>
      </c>
      <c r="J8" s="106">
        <f t="shared" ref="J8:T8" si="0">J7</f>
        <v>23</v>
      </c>
      <c r="K8" s="106">
        <f t="shared" si="0"/>
        <v>154</v>
      </c>
      <c r="L8" s="106">
        <f t="shared" si="0"/>
        <v>41</v>
      </c>
      <c r="M8" s="106">
        <f t="shared" si="0"/>
        <v>178</v>
      </c>
      <c r="N8" s="106">
        <f t="shared" si="0"/>
        <v>94.516</v>
      </c>
      <c r="O8" s="106">
        <f t="shared" si="0"/>
        <v>396</v>
      </c>
      <c r="P8" s="106">
        <f t="shared" si="0"/>
        <v>23</v>
      </c>
      <c r="Q8" s="106">
        <f t="shared" si="0"/>
        <v>154</v>
      </c>
      <c r="R8" s="106">
        <f t="shared" si="0"/>
        <v>41</v>
      </c>
      <c r="S8" s="106">
        <f t="shared" si="0"/>
        <v>178</v>
      </c>
      <c r="T8" s="106">
        <f t="shared" si="0"/>
        <v>94.516</v>
      </c>
    </row>
    <row r="9" ht="24.95" customHeight="1" spans="1:20">
      <c r="A9" s="108" t="s">
        <v>415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</row>
  </sheetData>
  <mergeCells count="15">
    <mergeCell ref="A1:B1"/>
    <mergeCell ref="A2:T2"/>
    <mergeCell ref="A3:C3"/>
    <mergeCell ref="N3:T3"/>
    <mergeCell ref="E4:H4"/>
    <mergeCell ref="J4:M4"/>
    <mergeCell ref="O4:T4"/>
    <mergeCell ref="A8:C8"/>
    <mergeCell ref="A9:T9"/>
    <mergeCell ref="A4:A5"/>
    <mergeCell ref="B4:B5"/>
    <mergeCell ref="C4:C5"/>
    <mergeCell ref="D4:D5"/>
    <mergeCell ref="I4:I5"/>
    <mergeCell ref="N4:N5"/>
  </mergeCells>
  <pageMargins left="0.75" right="0.75" top="1" bottom="1" header="0.5" footer="0.5"/>
  <pageSetup paperSize="9" scale="9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zoomScale="90" zoomScaleNormal="90" workbookViewId="0">
      <pane ySplit="6" topLeftCell="A7" activePane="bottomLeft" state="frozen"/>
      <selection/>
      <selection pane="bottomLeft" activeCell="K34" sqref="K34:L34"/>
    </sheetView>
  </sheetViews>
  <sheetFormatPr defaultColWidth="8.8" defaultRowHeight="14.25"/>
  <cols>
    <col min="1" max="1" width="49.375" style="79" customWidth="1"/>
    <col min="2" max="2" width="8.8" style="8" customWidth="1"/>
    <col min="3" max="3" width="8.8" style="8"/>
    <col min="4" max="4" width="9.85" style="8" customWidth="1"/>
    <col min="5" max="8" width="9.58333333333333" style="8" customWidth="1"/>
    <col min="9" max="10" width="11.95" style="8" customWidth="1"/>
    <col min="11" max="12" width="9.58333333333333" style="8" customWidth="1"/>
    <col min="13" max="13" width="12.8" style="8" hidden="1" customWidth="1"/>
    <col min="14" max="16384" width="8.8" style="8"/>
  </cols>
  <sheetData>
    <row r="1" s="8" customFormat="1" ht="20.25" spans="1:3">
      <c r="A1" s="80" t="s">
        <v>416</v>
      </c>
      <c r="B1" s="81"/>
      <c r="C1" s="82"/>
    </row>
    <row r="2" s="8" customFormat="1" spans="1:13">
      <c r="A2" s="83" t="s">
        <v>417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8" customFormat="1" spans="1:13">
      <c r="A3" s="8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="8" customFormat="1" ht="33" customHeight="1" spans="1:13">
      <c r="A4" s="85" t="s">
        <v>418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="8" customFormat="1" ht="82" customHeight="1" spans="1:13">
      <c r="A5" s="87" t="s">
        <v>419</v>
      </c>
      <c r="B5" s="87" t="s">
        <v>420</v>
      </c>
      <c r="C5" s="87" t="s">
        <v>421</v>
      </c>
      <c r="D5" s="87" t="s">
        <v>422</v>
      </c>
      <c r="E5" s="88" t="s">
        <v>423</v>
      </c>
      <c r="F5" s="89"/>
      <c r="G5" s="88" t="s">
        <v>424</v>
      </c>
      <c r="H5" s="89"/>
      <c r="I5" s="88" t="s">
        <v>425</v>
      </c>
      <c r="J5" s="89"/>
      <c r="K5" s="88" t="s">
        <v>426</v>
      </c>
      <c r="L5" s="89"/>
      <c r="M5" s="87" t="s">
        <v>427</v>
      </c>
    </row>
    <row r="6" s="77" customFormat="1" ht="37" customHeight="1" spans="1:13">
      <c r="A6" s="90"/>
      <c r="B6" s="90"/>
      <c r="C6" s="90"/>
      <c r="D6" s="90"/>
      <c r="E6" s="91" t="s">
        <v>428</v>
      </c>
      <c r="F6" s="91" t="s">
        <v>429</v>
      </c>
      <c r="G6" s="91" t="s">
        <v>428</v>
      </c>
      <c r="H6" s="91" t="s">
        <v>429</v>
      </c>
      <c r="I6" s="91" t="s">
        <v>428</v>
      </c>
      <c r="J6" s="91" t="s">
        <v>429</v>
      </c>
      <c r="K6" s="91" t="s">
        <v>430</v>
      </c>
      <c r="L6" s="91" t="s">
        <v>431</v>
      </c>
      <c r="M6" s="90"/>
    </row>
    <row r="7" s="78" customFormat="1" ht="30" customHeight="1" spans="1:13">
      <c r="A7" s="92" t="s">
        <v>159</v>
      </c>
      <c r="B7" s="92" t="s">
        <v>432</v>
      </c>
      <c r="C7" s="92">
        <v>1012</v>
      </c>
      <c r="D7" s="92">
        <v>65</v>
      </c>
      <c r="E7" s="92">
        <v>44</v>
      </c>
      <c r="F7" s="92">
        <f t="shared" ref="F7:F33" si="0">E7*1</f>
        <v>44</v>
      </c>
      <c r="G7" s="92">
        <v>896</v>
      </c>
      <c r="H7" s="92">
        <f t="shared" ref="H7:H33" si="1">G7*2</f>
        <v>1792</v>
      </c>
      <c r="I7" s="92">
        <v>7</v>
      </c>
      <c r="J7" s="92">
        <f t="shared" ref="J7:J33" si="2">I7*2</f>
        <v>14</v>
      </c>
      <c r="K7" s="92">
        <v>1012</v>
      </c>
      <c r="L7" s="92">
        <f t="shared" ref="L7:L33" si="3">F7+H7+J7</f>
        <v>1850</v>
      </c>
      <c r="M7" s="92"/>
    </row>
    <row r="8" s="78" customFormat="1" ht="30" customHeight="1" spans="1:13">
      <c r="A8" s="92" t="s">
        <v>433</v>
      </c>
      <c r="B8" s="92" t="s">
        <v>432</v>
      </c>
      <c r="C8" s="92">
        <v>757</v>
      </c>
      <c r="D8" s="92">
        <v>2</v>
      </c>
      <c r="E8" s="92">
        <v>148</v>
      </c>
      <c r="F8" s="92">
        <f t="shared" si="0"/>
        <v>148</v>
      </c>
      <c r="G8" s="92">
        <v>607</v>
      </c>
      <c r="H8" s="92">
        <f t="shared" si="1"/>
        <v>1214</v>
      </c>
      <c r="I8" s="92">
        <v>0</v>
      </c>
      <c r="J8" s="92">
        <f t="shared" si="2"/>
        <v>0</v>
      </c>
      <c r="K8" s="92">
        <v>757</v>
      </c>
      <c r="L8" s="92">
        <f t="shared" si="3"/>
        <v>1362</v>
      </c>
      <c r="M8" s="92"/>
    </row>
    <row r="9" s="78" customFormat="1" ht="30" customHeight="1" spans="1:13">
      <c r="A9" s="92" t="s">
        <v>434</v>
      </c>
      <c r="B9" s="92" t="s">
        <v>432</v>
      </c>
      <c r="C9" s="92">
        <v>122</v>
      </c>
      <c r="D9" s="92">
        <v>29</v>
      </c>
      <c r="E9" s="92">
        <v>69</v>
      </c>
      <c r="F9" s="92">
        <f t="shared" si="0"/>
        <v>69</v>
      </c>
      <c r="G9" s="92">
        <v>24</v>
      </c>
      <c r="H9" s="92">
        <f t="shared" si="1"/>
        <v>48</v>
      </c>
      <c r="I9" s="92">
        <v>0</v>
      </c>
      <c r="J9" s="92">
        <f t="shared" si="2"/>
        <v>0</v>
      </c>
      <c r="K9" s="92">
        <v>122</v>
      </c>
      <c r="L9" s="92">
        <f t="shared" si="3"/>
        <v>117</v>
      </c>
      <c r="M9" s="92"/>
    </row>
    <row r="10" s="78" customFormat="1" ht="30" customHeight="1" spans="1:13">
      <c r="A10" s="92" t="s">
        <v>435</v>
      </c>
      <c r="B10" s="92" t="s">
        <v>432</v>
      </c>
      <c r="C10" s="92">
        <v>3</v>
      </c>
      <c r="D10" s="92">
        <v>0</v>
      </c>
      <c r="E10" s="92">
        <v>3</v>
      </c>
      <c r="F10" s="92">
        <f t="shared" si="0"/>
        <v>3</v>
      </c>
      <c r="G10" s="92">
        <v>0</v>
      </c>
      <c r="H10" s="92">
        <f t="shared" si="1"/>
        <v>0</v>
      </c>
      <c r="I10" s="92">
        <v>0</v>
      </c>
      <c r="J10" s="92">
        <f t="shared" si="2"/>
        <v>0</v>
      </c>
      <c r="K10" s="92">
        <v>3</v>
      </c>
      <c r="L10" s="92">
        <f t="shared" si="3"/>
        <v>3</v>
      </c>
      <c r="M10" s="92"/>
    </row>
    <row r="11" s="78" customFormat="1" ht="30" customHeight="1" spans="1:13">
      <c r="A11" s="92" t="s">
        <v>436</v>
      </c>
      <c r="B11" s="92" t="s">
        <v>432</v>
      </c>
      <c r="C11" s="92">
        <v>3</v>
      </c>
      <c r="D11" s="92">
        <v>3</v>
      </c>
      <c r="E11" s="92">
        <v>0</v>
      </c>
      <c r="F11" s="92">
        <f t="shared" si="0"/>
        <v>0</v>
      </c>
      <c r="G11" s="92">
        <v>0</v>
      </c>
      <c r="H11" s="92">
        <f t="shared" si="1"/>
        <v>0</v>
      </c>
      <c r="I11" s="92">
        <v>0</v>
      </c>
      <c r="J11" s="92">
        <f t="shared" si="2"/>
        <v>0</v>
      </c>
      <c r="K11" s="92">
        <v>3</v>
      </c>
      <c r="L11" s="92">
        <f t="shared" si="3"/>
        <v>0</v>
      </c>
      <c r="M11" s="92"/>
    </row>
    <row r="12" s="78" customFormat="1" ht="30" customHeight="1" spans="1:13">
      <c r="A12" s="92" t="s">
        <v>437</v>
      </c>
      <c r="B12" s="92" t="s">
        <v>432</v>
      </c>
      <c r="C12" s="92">
        <v>72</v>
      </c>
      <c r="D12" s="92">
        <v>56</v>
      </c>
      <c r="E12" s="92">
        <v>16</v>
      </c>
      <c r="F12" s="92">
        <f t="shared" si="0"/>
        <v>16</v>
      </c>
      <c r="G12" s="92">
        <v>0</v>
      </c>
      <c r="H12" s="92">
        <f t="shared" si="1"/>
        <v>0</v>
      </c>
      <c r="I12" s="92">
        <v>0</v>
      </c>
      <c r="J12" s="92">
        <f t="shared" si="2"/>
        <v>0</v>
      </c>
      <c r="K12" s="92">
        <v>72</v>
      </c>
      <c r="L12" s="92">
        <f t="shared" si="3"/>
        <v>16</v>
      </c>
      <c r="M12" s="92"/>
    </row>
    <row r="13" s="78" customFormat="1" ht="30" customHeight="1" spans="1:13">
      <c r="A13" s="92" t="s">
        <v>438</v>
      </c>
      <c r="B13" s="92" t="s">
        <v>432</v>
      </c>
      <c r="C13" s="92">
        <v>979</v>
      </c>
      <c r="D13" s="92">
        <v>12</v>
      </c>
      <c r="E13" s="92">
        <v>421</v>
      </c>
      <c r="F13" s="92">
        <f t="shared" si="0"/>
        <v>421</v>
      </c>
      <c r="G13" s="92">
        <v>544</v>
      </c>
      <c r="H13" s="92">
        <f t="shared" si="1"/>
        <v>1088</v>
      </c>
      <c r="I13" s="92">
        <v>2</v>
      </c>
      <c r="J13" s="92">
        <f t="shared" si="2"/>
        <v>4</v>
      </c>
      <c r="K13" s="92">
        <v>979</v>
      </c>
      <c r="L13" s="92">
        <f t="shared" si="3"/>
        <v>1513</v>
      </c>
      <c r="M13" s="92"/>
    </row>
    <row r="14" s="78" customFormat="1" ht="30" customHeight="1" spans="1:13">
      <c r="A14" s="91" t="s">
        <v>439</v>
      </c>
      <c r="B14" s="92" t="s">
        <v>432</v>
      </c>
      <c r="C14" s="92">
        <v>1564</v>
      </c>
      <c r="D14" s="92">
        <v>1</v>
      </c>
      <c r="E14" s="92">
        <v>769</v>
      </c>
      <c r="F14" s="92">
        <f t="shared" si="0"/>
        <v>769</v>
      </c>
      <c r="G14" s="92">
        <v>794</v>
      </c>
      <c r="H14" s="92">
        <f t="shared" si="1"/>
        <v>1588</v>
      </c>
      <c r="I14" s="92">
        <v>0</v>
      </c>
      <c r="J14" s="92">
        <f t="shared" si="2"/>
        <v>0</v>
      </c>
      <c r="K14" s="92">
        <v>1564</v>
      </c>
      <c r="L14" s="92">
        <f t="shared" si="3"/>
        <v>2357</v>
      </c>
      <c r="M14" s="92"/>
    </row>
    <row r="15" s="78" customFormat="1" ht="30" customHeight="1" spans="1:13">
      <c r="A15" s="92" t="s">
        <v>440</v>
      </c>
      <c r="B15" s="92" t="s">
        <v>432</v>
      </c>
      <c r="C15" s="92">
        <v>295</v>
      </c>
      <c r="D15" s="92">
        <v>108</v>
      </c>
      <c r="E15" s="92">
        <v>130</v>
      </c>
      <c r="F15" s="92">
        <f t="shared" si="0"/>
        <v>130</v>
      </c>
      <c r="G15" s="92">
        <v>56</v>
      </c>
      <c r="H15" s="92">
        <f t="shared" si="1"/>
        <v>112</v>
      </c>
      <c r="I15" s="92">
        <v>1</v>
      </c>
      <c r="J15" s="92">
        <f t="shared" si="2"/>
        <v>2</v>
      </c>
      <c r="K15" s="92">
        <v>295</v>
      </c>
      <c r="L15" s="92">
        <f t="shared" si="3"/>
        <v>244</v>
      </c>
      <c r="M15" s="92"/>
    </row>
    <row r="16" s="78" customFormat="1" ht="30" customHeight="1" spans="1:13">
      <c r="A16" s="92" t="s">
        <v>441</v>
      </c>
      <c r="B16" s="92" t="s">
        <v>432</v>
      </c>
      <c r="C16" s="92">
        <v>1625</v>
      </c>
      <c r="D16" s="92">
        <v>90</v>
      </c>
      <c r="E16" s="92">
        <v>1048</v>
      </c>
      <c r="F16" s="92">
        <f t="shared" si="0"/>
        <v>1048</v>
      </c>
      <c r="G16" s="92">
        <v>487</v>
      </c>
      <c r="H16" s="92">
        <f t="shared" si="1"/>
        <v>974</v>
      </c>
      <c r="I16" s="92">
        <v>0</v>
      </c>
      <c r="J16" s="92">
        <f t="shared" si="2"/>
        <v>0</v>
      </c>
      <c r="K16" s="92">
        <v>1625</v>
      </c>
      <c r="L16" s="92">
        <f t="shared" si="3"/>
        <v>2022</v>
      </c>
      <c r="M16" s="92"/>
    </row>
    <row r="17" s="78" customFormat="1" ht="30" customHeight="1" spans="1:13">
      <c r="A17" s="92" t="s">
        <v>442</v>
      </c>
      <c r="B17" s="92" t="s">
        <v>432</v>
      </c>
      <c r="C17" s="92">
        <v>7228</v>
      </c>
      <c r="D17" s="92">
        <v>4437</v>
      </c>
      <c r="E17" s="92">
        <v>2447</v>
      </c>
      <c r="F17" s="92">
        <f t="shared" si="0"/>
        <v>2447</v>
      </c>
      <c r="G17" s="92">
        <v>324</v>
      </c>
      <c r="H17" s="92">
        <f t="shared" si="1"/>
        <v>648</v>
      </c>
      <c r="I17" s="92">
        <v>20</v>
      </c>
      <c r="J17" s="92">
        <f t="shared" si="2"/>
        <v>40</v>
      </c>
      <c r="K17" s="92">
        <v>7228</v>
      </c>
      <c r="L17" s="92">
        <f t="shared" si="3"/>
        <v>3135</v>
      </c>
      <c r="M17" s="92"/>
    </row>
    <row r="18" s="78" customFormat="1" ht="30" customHeight="1" spans="1:13">
      <c r="A18" s="92" t="s">
        <v>161</v>
      </c>
      <c r="B18" s="92" t="s">
        <v>432</v>
      </c>
      <c r="C18" s="92">
        <v>34</v>
      </c>
      <c r="D18" s="92">
        <v>2</v>
      </c>
      <c r="E18" s="92">
        <v>32</v>
      </c>
      <c r="F18" s="92">
        <f t="shared" si="0"/>
        <v>32</v>
      </c>
      <c r="G18" s="92">
        <v>0</v>
      </c>
      <c r="H18" s="92">
        <f t="shared" si="1"/>
        <v>0</v>
      </c>
      <c r="I18" s="92">
        <v>0</v>
      </c>
      <c r="J18" s="92">
        <f t="shared" si="2"/>
        <v>0</v>
      </c>
      <c r="K18" s="92">
        <v>34</v>
      </c>
      <c r="L18" s="92">
        <f t="shared" si="3"/>
        <v>32</v>
      </c>
      <c r="M18" s="92"/>
    </row>
    <row r="19" s="78" customFormat="1" ht="30" customHeight="1" spans="1:13">
      <c r="A19" s="92" t="s">
        <v>443</v>
      </c>
      <c r="B19" s="92" t="s">
        <v>432</v>
      </c>
      <c r="C19" s="92">
        <v>1803</v>
      </c>
      <c r="D19" s="92">
        <v>375</v>
      </c>
      <c r="E19" s="92">
        <v>865</v>
      </c>
      <c r="F19" s="92">
        <f t="shared" si="0"/>
        <v>865</v>
      </c>
      <c r="G19" s="92">
        <v>563</v>
      </c>
      <c r="H19" s="92">
        <f t="shared" si="1"/>
        <v>1126</v>
      </c>
      <c r="I19" s="92">
        <v>0</v>
      </c>
      <c r="J19" s="92">
        <f t="shared" si="2"/>
        <v>0</v>
      </c>
      <c r="K19" s="92">
        <v>1803</v>
      </c>
      <c r="L19" s="92">
        <f t="shared" si="3"/>
        <v>1991</v>
      </c>
      <c r="M19" s="92"/>
    </row>
    <row r="20" s="78" customFormat="1" ht="30" customHeight="1" spans="1:13">
      <c r="A20" s="92" t="s">
        <v>444</v>
      </c>
      <c r="B20" s="92" t="s">
        <v>432</v>
      </c>
      <c r="C20" s="92">
        <v>1057</v>
      </c>
      <c r="D20" s="92">
        <v>3</v>
      </c>
      <c r="E20" s="92">
        <v>452</v>
      </c>
      <c r="F20" s="92">
        <f t="shared" si="0"/>
        <v>452</v>
      </c>
      <c r="G20" s="92">
        <v>601</v>
      </c>
      <c r="H20" s="92">
        <f t="shared" si="1"/>
        <v>1202</v>
      </c>
      <c r="I20" s="92">
        <v>1</v>
      </c>
      <c r="J20" s="92">
        <f t="shared" si="2"/>
        <v>2</v>
      </c>
      <c r="K20" s="92">
        <v>1057</v>
      </c>
      <c r="L20" s="92">
        <f t="shared" si="3"/>
        <v>1656</v>
      </c>
      <c r="M20" s="92"/>
    </row>
    <row r="21" s="78" customFormat="1" ht="30" customHeight="1" spans="1:13">
      <c r="A21" s="92" t="s">
        <v>445</v>
      </c>
      <c r="B21" s="92" t="s">
        <v>432</v>
      </c>
      <c r="C21" s="92">
        <v>1196</v>
      </c>
      <c r="D21" s="92">
        <v>352</v>
      </c>
      <c r="E21" s="92">
        <v>313</v>
      </c>
      <c r="F21" s="92">
        <f t="shared" si="0"/>
        <v>313</v>
      </c>
      <c r="G21" s="92">
        <v>526</v>
      </c>
      <c r="H21" s="92">
        <f t="shared" si="1"/>
        <v>1052</v>
      </c>
      <c r="I21" s="92">
        <v>5</v>
      </c>
      <c r="J21" s="92">
        <f t="shared" si="2"/>
        <v>10</v>
      </c>
      <c r="K21" s="92">
        <v>1196</v>
      </c>
      <c r="L21" s="92">
        <f t="shared" si="3"/>
        <v>1375</v>
      </c>
      <c r="M21" s="92"/>
    </row>
    <row r="22" s="78" customFormat="1" ht="30" customHeight="1" spans="1:13">
      <c r="A22" s="92" t="s">
        <v>446</v>
      </c>
      <c r="B22" s="92" t="s">
        <v>432</v>
      </c>
      <c r="C22" s="92">
        <v>482</v>
      </c>
      <c r="D22" s="92">
        <v>41</v>
      </c>
      <c r="E22" s="92">
        <v>318</v>
      </c>
      <c r="F22" s="92">
        <f t="shared" si="0"/>
        <v>318</v>
      </c>
      <c r="G22" s="92">
        <v>113</v>
      </c>
      <c r="H22" s="92">
        <f t="shared" si="1"/>
        <v>226</v>
      </c>
      <c r="I22" s="92">
        <v>10</v>
      </c>
      <c r="J22" s="92">
        <f t="shared" si="2"/>
        <v>20</v>
      </c>
      <c r="K22" s="92">
        <v>482</v>
      </c>
      <c r="L22" s="92">
        <f t="shared" si="3"/>
        <v>564</v>
      </c>
      <c r="M22" s="92"/>
    </row>
    <row r="23" s="78" customFormat="1" ht="30" customHeight="1" spans="1:13">
      <c r="A23" s="92" t="s">
        <v>447</v>
      </c>
      <c r="B23" s="92" t="s">
        <v>432</v>
      </c>
      <c r="C23" s="92">
        <v>2561</v>
      </c>
      <c r="D23" s="92">
        <v>1</v>
      </c>
      <c r="E23" s="92">
        <v>1986</v>
      </c>
      <c r="F23" s="92">
        <f t="shared" si="0"/>
        <v>1986</v>
      </c>
      <c r="G23" s="92">
        <v>574</v>
      </c>
      <c r="H23" s="92">
        <f t="shared" si="1"/>
        <v>1148</v>
      </c>
      <c r="I23" s="92">
        <v>0</v>
      </c>
      <c r="J23" s="92">
        <f t="shared" si="2"/>
        <v>0</v>
      </c>
      <c r="K23" s="92">
        <v>2561</v>
      </c>
      <c r="L23" s="92">
        <f t="shared" si="3"/>
        <v>3134</v>
      </c>
      <c r="M23" s="92"/>
    </row>
    <row r="24" s="78" customFormat="1" ht="30" customHeight="1" spans="1:13">
      <c r="A24" s="91" t="s">
        <v>448</v>
      </c>
      <c r="B24" s="92" t="s">
        <v>432</v>
      </c>
      <c r="C24" s="92">
        <v>579</v>
      </c>
      <c r="D24" s="92">
        <v>0</v>
      </c>
      <c r="E24" s="92">
        <v>174</v>
      </c>
      <c r="F24" s="92">
        <f t="shared" si="0"/>
        <v>174</v>
      </c>
      <c r="G24" s="92">
        <v>405</v>
      </c>
      <c r="H24" s="92">
        <f t="shared" si="1"/>
        <v>810</v>
      </c>
      <c r="I24" s="92">
        <v>0</v>
      </c>
      <c r="J24" s="92">
        <f t="shared" si="2"/>
        <v>0</v>
      </c>
      <c r="K24" s="92">
        <v>579</v>
      </c>
      <c r="L24" s="92">
        <f t="shared" si="3"/>
        <v>984</v>
      </c>
      <c r="M24" s="92"/>
    </row>
    <row r="25" s="78" customFormat="1" ht="30" customHeight="1" spans="1:13">
      <c r="A25" s="92" t="s">
        <v>449</v>
      </c>
      <c r="B25" s="92" t="s">
        <v>432</v>
      </c>
      <c r="C25" s="92">
        <v>5</v>
      </c>
      <c r="D25" s="92">
        <v>0</v>
      </c>
      <c r="E25" s="92">
        <v>0</v>
      </c>
      <c r="F25" s="92">
        <f t="shared" si="0"/>
        <v>0</v>
      </c>
      <c r="G25" s="92">
        <v>5</v>
      </c>
      <c r="H25" s="92">
        <f t="shared" si="1"/>
        <v>10</v>
      </c>
      <c r="I25" s="92">
        <v>0</v>
      </c>
      <c r="J25" s="92">
        <f t="shared" si="2"/>
        <v>0</v>
      </c>
      <c r="K25" s="92">
        <v>5</v>
      </c>
      <c r="L25" s="92">
        <f t="shared" si="3"/>
        <v>10</v>
      </c>
      <c r="M25" s="92"/>
    </row>
    <row r="26" s="78" customFormat="1" ht="30" customHeight="1" spans="1:13">
      <c r="A26" s="92" t="s">
        <v>450</v>
      </c>
      <c r="B26" s="92" t="s">
        <v>432</v>
      </c>
      <c r="C26" s="92">
        <v>985</v>
      </c>
      <c r="D26" s="92">
        <v>17</v>
      </c>
      <c r="E26" s="92">
        <v>441</v>
      </c>
      <c r="F26" s="92">
        <f t="shared" si="0"/>
        <v>441</v>
      </c>
      <c r="G26" s="92">
        <v>527</v>
      </c>
      <c r="H26" s="92">
        <f t="shared" si="1"/>
        <v>1054</v>
      </c>
      <c r="I26" s="92">
        <v>0</v>
      </c>
      <c r="J26" s="92">
        <f t="shared" si="2"/>
        <v>0</v>
      </c>
      <c r="K26" s="92">
        <v>985</v>
      </c>
      <c r="L26" s="92">
        <f t="shared" si="3"/>
        <v>1495</v>
      </c>
      <c r="M26" s="92"/>
    </row>
    <row r="27" s="78" customFormat="1" ht="30" customHeight="1" spans="1:13">
      <c r="A27" s="92" t="s">
        <v>451</v>
      </c>
      <c r="B27" s="92" t="s">
        <v>432</v>
      </c>
      <c r="C27" s="92">
        <v>2486</v>
      </c>
      <c r="D27" s="92">
        <v>1338</v>
      </c>
      <c r="E27" s="92">
        <v>720</v>
      </c>
      <c r="F27" s="92">
        <f t="shared" si="0"/>
        <v>720</v>
      </c>
      <c r="G27" s="92">
        <v>428</v>
      </c>
      <c r="H27" s="92">
        <f t="shared" si="1"/>
        <v>856</v>
      </c>
      <c r="I27" s="92">
        <v>0</v>
      </c>
      <c r="J27" s="92">
        <f t="shared" si="2"/>
        <v>0</v>
      </c>
      <c r="K27" s="92">
        <v>2486</v>
      </c>
      <c r="L27" s="92">
        <f t="shared" si="3"/>
        <v>1576</v>
      </c>
      <c r="M27" s="92"/>
    </row>
    <row r="28" s="78" customFormat="1" ht="30" customHeight="1" spans="1:13">
      <c r="A28" s="92" t="s">
        <v>452</v>
      </c>
      <c r="B28" s="92" t="s">
        <v>432</v>
      </c>
      <c r="C28" s="92">
        <v>54</v>
      </c>
      <c r="D28" s="92">
        <v>18</v>
      </c>
      <c r="E28" s="92">
        <v>33</v>
      </c>
      <c r="F28" s="92">
        <f t="shared" si="0"/>
        <v>33</v>
      </c>
      <c r="G28" s="92">
        <v>3</v>
      </c>
      <c r="H28" s="92">
        <f t="shared" si="1"/>
        <v>6</v>
      </c>
      <c r="I28" s="92">
        <v>0</v>
      </c>
      <c r="J28" s="92">
        <f t="shared" si="2"/>
        <v>0</v>
      </c>
      <c r="K28" s="92">
        <v>54</v>
      </c>
      <c r="L28" s="92">
        <f t="shared" si="3"/>
        <v>39</v>
      </c>
      <c r="M28" s="92"/>
    </row>
    <row r="29" s="78" customFormat="1" ht="30" customHeight="1" spans="1:13">
      <c r="A29" s="92" t="s">
        <v>453</v>
      </c>
      <c r="B29" s="92" t="s">
        <v>432</v>
      </c>
      <c r="C29" s="92">
        <v>1933</v>
      </c>
      <c r="D29" s="92">
        <v>21</v>
      </c>
      <c r="E29" s="92">
        <v>1681</v>
      </c>
      <c r="F29" s="92">
        <f t="shared" si="0"/>
        <v>1681</v>
      </c>
      <c r="G29" s="92">
        <v>197</v>
      </c>
      <c r="H29" s="92">
        <f t="shared" si="1"/>
        <v>394</v>
      </c>
      <c r="I29" s="92">
        <v>34</v>
      </c>
      <c r="J29" s="92">
        <f t="shared" si="2"/>
        <v>68</v>
      </c>
      <c r="K29" s="92">
        <v>1933</v>
      </c>
      <c r="L29" s="92">
        <f t="shared" si="3"/>
        <v>2143</v>
      </c>
      <c r="M29" s="92"/>
    </row>
    <row r="30" s="78" customFormat="1" ht="30" customHeight="1" spans="1:13">
      <c r="A30" s="92" t="s">
        <v>454</v>
      </c>
      <c r="B30" s="92" t="s">
        <v>432</v>
      </c>
      <c r="C30" s="92">
        <v>4152</v>
      </c>
      <c r="D30" s="92">
        <v>2715</v>
      </c>
      <c r="E30" s="92">
        <v>1326</v>
      </c>
      <c r="F30" s="92">
        <f t="shared" si="0"/>
        <v>1326</v>
      </c>
      <c r="G30" s="92">
        <v>109</v>
      </c>
      <c r="H30" s="92">
        <f t="shared" si="1"/>
        <v>218</v>
      </c>
      <c r="I30" s="92">
        <v>2</v>
      </c>
      <c r="J30" s="92">
        <f t="shared" si="2"/>
        <v>4</v>
      </c>
      <c r="K30" s="92">
        <v>4152</v>
      </c>
      <c r="L30" s="92">
        <f t="shared" si="3"/>
        <v>1548</v>
      </c>
      <c r="M30" s="92"/>
    </row>
    <row r="31" s="78" customFormat="1" ht="30" customHeight="1" spans="1:13">
      <c r="A31" s="92" t="s">
        <v>455</v>
      </c>
      <c r="B31" s="92" t="s">
        <v>432</v>
      </c>
      <c r="C31" s="92">
        <v>10</v>
      </c>
      <c r="D31" s="92">
        <v>0</v>
      </c>
      <c r="E31" s="92">
        <v>2</v>
      </c>
      <c r="F31" s="92">
        <f t="shared" si="0"/>
        <v>2</v>
      </c>
      <c r="G31" s="92">
        <v>8</v>
      </c>
      <c r="H31" s="92">
        <f t="shared" si="1"/>
        <v>16</v>
      </c>
      <c r="I31" s="92">
        <v>0</v>
      </c>
      <c r="J31" s="92">
        <f t="shared" si="2"/>
        <v>0</v>
      </c>
      <c r="K31" s="92">
        <v>10</v>
      </c>
      <c r="L31" s="92">
        <f t="shared" si="3"/>
        <v>18</v>
      </c>
      <c r="M31" s="92"/>
    </row>
    <row r="32" s="78" customFormat="1" ht="30" customHeight="1" spans="1:13">
      <c r="A32" s="93" t="s">
        <v>456</v>
      </c>
      <c r="B32" s="93" t="s">
        <v>432</v>
      </c>
      <c r="C32" s="93">
        <v>7</v>
      </c>
      <c r="D32" s="93">
        <v>6</v>
      </c>
      <c r="E32" s="93">
        <v>0</v>
      </c>
      <c r="F32" s="92">
        <f t="shared" si="0"/>
        <v>0</v>
      </c>
      <c r="G32" s="93">
        <v>1</v>
      </c>
      <c r="H32" s="92">
        <f t="shared" si="1"/>
        <v>2</v>
      </c>
      <c r="I32" s="93">
        <v>0</v>
      </c>
      <c r="J32" s="92">
        <f t="shared" si="2"/>
        <v>0</v>
      </c>
      <c r="K32" s="93">
        <v>7</v>
      </c>
      <c r="L32" s="93">
        <f t="shared" si="3"/>
        <v>2</v>
      </c>
      <c r="M32" s="93"/>
    </row>
    <row r="33" s="8" customFormat="1" ht="30" customHeight="1" spans="1:13">
      <c r="A33" s="94" t="s">
        <v>457</v>
      </c>
      <c r="B33" s="93" t="s">
        <v>432</v>
      </c>
      <c r="C33" s="93">
        <v>1310</v>
      </c>
      <c r="D33" s="93">
        <v>1</v>
      </c>
      <c r="E33" s="93">
        <v>5</v>
      </c>
      <c r="F33" s="92">
        <f t="shared" si="0"/>
        <v>5</v>
      </c>
      <c r="G33" s="93">
        <v>1302</v>
      </c>
      <c r="H33" s="92">
        <f t="shared" si="1"/>
        <v>2604</v>
      </c>
      <c r="I33" s="93">
        <v>2</v>
      </c>
      <c r="J33" s="92">
        <f t="shared" si="2"/>
        <v>4</v>
      </c>
      <c r="K33" s="93">
        <v>1310</v>
      </c>
      <c r="L33" s="93">
        <f t="shared" si="3"/>
        <v>2613</v>
      </c>
      <c r="M33" s="93"/>
    </row>
    <row r="34" s="8" customFormat="1" ht="30" customHeight="1" spans="1:13">
      <c r="A34" s="95" t="s">
        <v>370</v>
      </c>
      <c r="B34" s="96" t="s">
        <v>371</v>
      </c>
      <c r="C34" s="96">
        <f>SUM(C7:C33)</f>
        <v>32314</v>
      </c>
      <c r="D34" s="96">
        <f t="shared" ref="D34:L34" si="4">SUM(D7:D33)</f>
        <v>9693</v>
      </c>
      <c r="E34" s="96">
        <f t="shared" si="4"/>
        <v>13443</v>
      </c>
      <c r="F34" s="96">
        <f t="shared" si="4"/>
        <v>13443</v>
      </c>
      <c r="G34" s="96">
        <f t="shared" si="4"/>
        <v>9094</v>
      </c>
      <c r="H34" s="96">
        <f t="shared" si="4"/>
        <v>18188</v>
      </c>
      <c r="I34" s="96">
        <f t="shared" si="4"/>
        <v>84</v>
      </c>
      <c r="J34" s="96">
        <f t="shared" si="4"/>
        <v>168</v>
      </c>
      <c r="K34" s="96">
        <f t="shared" si="4"/>
        <v>32314</v>
      </c>
      <c r="L34" s="96">
        <f t="shared" si="4"/>
        <v>31799</v>
      </c>
      <c r="M34" s="98"/>
    </row>
    <row r="35" s="8" customFormat="1" ht="35" customHeight="1" spans="1:13">
      <c r="A35" s="97" t="s">
        <v>458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</row>
  </sheetData>
  <mergeCells count="13">
    <mergeCell ref="A1:C1"/>
    <mergeCell ref="A4:M4"/>
    <mergeCell ref="E5:F5"/>
    <mergeCell ref="G5:H5"/>
    <mergeCell ref="I5:J5"/>
    <mergeCell ref="K5:L5"/>
    <mergeCell ref="A35:M35"/>
    <mergeCell ref="A5:A6"/>
    <mergeCell ref="B5:B6"/>
    <mergeCell ref="C5:C6"/>
    <mergeCell ref="D5:D6"/>
    <mergeCell ref="M5:M6"/>
    <mergeCell ref="A2:M3"/>
  </mergeCells>
  <pageMargins left="0.511805555555556" right="0.472222222222222" top="0.354166666666667" bottom="0.314583333333333" header="0.298611111111111" footer="0.298611111111111"/>
  <pageSetup paperSize="9" scale="87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1"/>
  <sheetViews>
    <sheetView zoomScale="80" zoomScaleNormal="80" workbookViewId="0">
      <pane ySplit="5" topLeftCell="A6" activePane="bottomLeft" state="frozen"/>
      <selection/>
      <selection pane="bottomLeft" activeCell="N11" sqref="N11"/>
    </sheetView>
  </sheetViews>
  <sheetFormatPr defaultColWidth="9" defaultRowHeight="14.25"/>
  <cols>
    <col min="1" max="1" width="4.50833333333333" style="37" customWidth="1"/>
    <col min="2" max="2" width="8.125" style="37" customWidth="1"/>
    <col min="3" max="3" width="4.625" style="37" customWidth="1"/>
    <col min="4" max="4" width="8.625" style="38" customWidth="1"/>
    <col min="5" max="5" width="12.625" style="37" customWidth="1"/>
    <col min="6" max="6" width="8.125" style="39" customWidth="1"/>
    <col min="7" max="7" width="13.125" style="39" customWidth="1"/>
    <col min="8" max="8" width="6.75" style="40" customWidth="1"/>
    <col min="9" max="9" width="14.6833333333333" style="19" customWidth="1"/>
    <col min="10" max="11" width="5.375" style="37" customWidth="1"/>
    <col min="12" max="12" width="4.375" style="37" customWidth="1"/>
    <col min="13" max="13" width="5.375" style="37" customWidth="1"/>
    <col min="14" max="14" width="8.375" style="37" customWidth="1"/>
    <col min="15" max="15" width="13" style="19" customWidth="1"/>
    <col min="16" max="16" width="8.875" style="38" customWidth="1"/>
    <col min="17" max="17" width="9.375" style="38"/>
    <col min="18" max="18" width="6.875" style="37" customWidth="1"/>
    <col min="19" max="19" width="5.125" style="37" customWidth="1"/>
    <col min="20" max="20" width="5" style="37" customWidth="1"/>
    <col min="21" max="21" width="5.125" style="37" customWidth="1"/>
    <col min="22" max="22" width="6" style="37" customWidth="1"/>
    <col min="23" max="23" width="5.50833333333333" style="37" customWidth="1"/>
    <col min="24" max="24" width="8.11666666666667" style="19" customWidth="1"/>
    <col min="25" max="25" width="9" style="19" hidden="1" customWidth="1"/>
    <col min="26" max="16384" width="9" style="19"/>
  </cols>
  <sheetData>
    <row r="1" ht="21" customHeight="1" spans="1:2">
      <c r="A1" s="41" t="s">
        <v>459</v>
      </c>
      <c r="B1" s="41"/>
    </row>
    <row r="2" ht="21" customHeight="1" spans="1:24">
      <c r="A2" s="21" t="s">
        <v>460</v>
      </c>
      <c r="B2" s="22"/>
      <c r="C2" s="22"/>
      <c r="D2" s="42"/>
      <c r="E2" s="22"/>
      <c r="F2" s="43"/>
      <c r="G2" s="43"/>
      <c r="H2" s="42"/>
      <c r="I2" s="22"/>
      <c r="J2" s="22"/>
      <c r="K2" s="22"/>
      <c r="L2" s="22"/>
      <c r="M2" s="22"/>
      <c r="N2" s="22"/>
      <c r="O2" s="22"/>
      <c r="P2" s="42"/>
      <c r="Q2" s="42"/>
      <c r="R2" s="22"/>
      <c r="S2" s="22"/>
      <c r="T2" s="22"/>
      <c r="U2" s="22"/>
      <c r="V2" s="22"/>
      <c r="W2" s="22"/>
      <c r="X2" s="22"/>
    </row>
    <row r="3" ht="28" customHeight="1" spans="1:23">
      <c r="A3" s="44" t="s">
        <v>461</v>
      </c>
      <c r="B3" s="45"/>
      <c r="C3" s="45"/>
      <c r="D3" s="46"/>
      <c r="E3" s="45"/>
      <c r="F3" s="47"/>
      <c r="G3" s="47"/>
      <c r="H3" s="48"/>
      <c r="I3" s="61"/>
      <c r="J3" s="45"/>
      <c r="K3" s="45"/>
      <c r="L3" s="45"/>
      <c r="M3" s="45"/>
      <c r="N3" s="45"/>
      <c r="O3" s="61"/>
      <c r="P3" s="46"/>
      <c r="Q3" s="46"/>
      <c r="R3" s="45"/>
      <c r="S3" s="28"/>
      <c r="T3" s="28"/>
      <c r="U3" s="28"/>
      <c r="V3" s="28"/>
      <c r="W3" s="66"/>
    </row>
    <row r="4" s="18" customFormat="1" ht="60.75" customHeight="1" spans="1:24">
      <c r="A4" s="49" t="s">
        <v>3</v>
      </c>
      <c r="B4" s="49" t="s">
        <v>462</v>
      </c>
      <c r="C4" s="49" t="s">
        <v>463</v>
      </c>
      <c r="D4" s="50" t="s">
        <v>464</v>
      </c>
      <c r="E4" s="49" t="s">
        <v>465</v>
      </c>
      <c r="F4" s="49" t="s">
        <v>466</v>
      </c>
      <c r="G4" s="49" t="s">
        <v>467</v>
      </c>
      <c r="H4" s="50" t="s">
        <v>468</v>
      </c>
      <c r="I4" s="49" t="s">
        <v>469</v>
      </c>
      <c r="J4" s="62" t="s">
        <v>470</v>
      </c>
      <c r="K4" s="62"/>
      <c r="L4" s="62"/>
      <c r="M4" s="63"/>
      <c r="N4" s="49" t="s">
        <v>471</v>
      </c>
      <c r="O4" s="49" t="s">
        <v>472</v>
      </c>
      <c r="P4" s="50" t="s">
        <v>473</v>
      </c>
      <c r="Q4" s="50" t="s">
        <v>474</v>
      </c>
      <c r="R4" s="67" t="s">
        <v>475</v>
      </c>
      <c r="S4" s="14" t="s">
        <v>476</v>
      </c>
      <c r="T4" s="14"/>
      <c r="U4" s="14"/>
      <c r="V4" s="68" t="s">
        <v>477</v>
      </c>
      <c r="W4" s="69"/>
      <c r="X4" s="49" t="s">
        <v>478</v>
      </c>
    </row>
    <row r="5" s="18" customFormat="1" ht="73.9" customHeight="1" spans="1:24">
      <c r="A5" s="14"/>
      <c r="B5" s="14"/>
      <c r="C5" s="14"/>
      <c r="D5" s="25"/>
      <c r="E5" s="14"/>
      <c r="F5" s="14"/>
      <c r="G5" s="31"/>
      <c r="H5" s="51"/>
      <c r="I5" s="14"/>
      <c r="J5" s="14" t="s">
        <v>479</v>
      </c>
      <c r="K5" s="14" t="s">
        <v>480</v>
      </c>
      <c r="L5" s="14" t="s">
        <v>481</v>
      </c>
      <c r="M5" s="14" t="s">
        <v>482</v>
      </c>
      <c r="N5" s="14"/>
      <c r="O5" s="31"/>
      <c r="P5" s="25"/>
      <c r="Q5" s="25"/>
      <c r="R5" s="68"/>
      <c r="S5" s="14" t="s">
        <v>483</v>
      </c>
      <c r="T5" s="14" t="s">
        <v>484</v>
      </c>
      <c r="U5" s="14" t="s">
        <v>485</v>
      </c>
      <c r="V5" s="14" t="s">
        <v>486</v>
      </c>
      <c r="W5" s="14" t="s">
        <v>487</v>
      </c>
      <c r="X5" s="31"/>
    </row>
    <row r="6" s="34" customFormat="1" ht="32.1" customHeight="1" spans="1:24">
      <c r="A6" s="52">
        <v>1</v>
      </c>
      <c r="B6" s="52" t="s">
        <v>488</v>
      </c>
      <c r="C6" s="52" t="s">
        <v>489</v>
      </c>
      <c r="D6" s="53">
        <v>2001.09</v>
      </c>
      <c r="E6" s="52" t="s">
        <v>490</v>
      </c>
      <c r="F6" s="54" t="s">
        <v>491</v>
      </c>
      <c r="G6" s="54" t="s">
        <v>492</v>
      </c>
      <c r="H6" s="55" t="s">
        <v>493</v>
      </c>
      <c r="I6" s="64" t="s">
        <v>494</v>
      </c>
      <c r="J6" s="52"/>
      <c r="K6" s="52" t="s">
        <v>33</v>
      </c>
      <c r="L6" s="52"/>
      <c r="M6" s="52"/>
      <c r="N6" s="52">
        <v>2023.07</v>
      </c>
      <c r="O6" s="64" t="s">
        <v>495</v>
      </c>
      <c r="P6" s="53">
        <v>2023.07</v>
      </c>
      <c r="Q6" s="53">
        <v>2023.07</v>
      </c>
      <c r="R6" s="52">
        <v>1</v>
      </c>
      <c r="S6" s="52" t="s">
        <v>33</v>
      </c>
      <c r="T6" s="52"/>
      <c r="U6" s="52"/>
      <c r="V6" s="52"/>
      <c r="W6" s="52"/>
      <c r="X6" s="52">
        <v>4500</v>
      </c>
    </row>
    <row r="7" s="34" customFormat="1" ht="32.1" customHeight="1" spans="1:24">
      <c r="A7" s="52">
        <v>2</v>
      </c>
      <c r="B7" s="52" t="s">
        <v>496</v>
      </c>
      <c r="C7" s="52" t="s">
        <v>489</v>
      </c>
      <c r="D7" s="53">
        <v>2002.1</v>
      </c>
      <c r="E7" s="52" t="s">
        <v>497</v>
      </c>
      <c r="F7" s="54" t="s">
        <v>498</v>
      </c>
      <c r="G7" s="54" t="s">
        <v>499</v>
      </c>
      <c r="H7" s="55" t="s">
        <v>500</v>
      </c>
      <c r="I7" s="64" t="s">
        <v>501</v>
      </c>
      <c r="J7" s="52"/>
      <c r="K7" s="52" t="s">
        <v>33</v>
      </c>
      <c r="L7" s="52"/>
      <c r="M7" s="52"/>
      <c r="N7" s="53">
        <v>2023.1</v>
      </c>
      <c r="O7" s="64" t="s">
        <v>495</v>
      </c>
      <c r="P7" s="53">
        <v>2023.1</v>
      </c>
      <c r="Q7" s="53">
        <v>2023.1</v>
      </c>
      <c r="R7" s="52">
        <v>1</v>
      </c>
      <c r="S7" s="52" t="s">
        <v>33</v>
      </c>
      <c r="T7" s="52"/>
      <c r="U7" s="52"/>
      <c r="V7" s="52"/>
      <c r="W7" s="52"/>
      <c r="X7" s="52">
        <v>4500</v>
      </c>
    </row>
    <row r="8" s="34" customFormat="1" ht="32.1" customHeight="1" spans="1:24">
      <c r="A8" s="52">
        <v>3</v>
      </c>
      <c r="B8" s="52" t="s">
        <v>502</v>
      </c>
      <c r="C8" s="52" t="s">
        <v>489</v>
      </c>
      <c r="D8" s="53">
        <v>2002.12</v>
      </c>
      <c r="E8" s="52" t="s">
        <v>503</v>
      </c>
      <c r="F8" s="54" t="s">
        <v>504</v>
      </c>
      <c r="G8" s="54" t="s">
        <v>505</v>
      </c>
      <c r="H8" s="55" t="s">
        <v>506</v>
      </c>
      <c r="I8" s="64" t="s">
        <v>507</v>
      </c>
      <c r="J8" s="52"/>
      <c r="K8" s="52" t="s">
        <v>33</v>
      </c>
      <c r="L8" s="52"/>
      <c r="M8" s="52"/>
      <c r="N8" s="53">
        <v>2023.1</v>
      </c>
      <c r="O8" s="64" t="s">
        <v>495</v>
      </c>
      <c r="P8" s="53">
        <v>2023.1</v>
      </c>
      <c r="Q8" s="53">
        <v>2023.1</v>
      </c>
      <c r="R8" s="52">
        <v>1</v>
      </c>
      <c r="S8" s="52" t="s">
        <v>33</v>
      </c>
      <c r="T8" s="52"/>
      <c r="U8" s="52"/>
      <c r="V8" s="52"/>
      <c r="W8" s="52"/>
      <c r="X8" s="52">
        <v>4500</v>
      </c>
    </row>
    <row r="9" s="34" customFormat="1" ht="32.1" customHeight="1" spans="1:24">
      <c r="A9" s="52">
        <v>4</v>
      </c>
      <c r="B9" s="52" t="s">
        <v>508</v>
      </c>
      <c r="C9" s="52" t="s">
        <v>509</v>
      </c>
      <c r="D9" s="53">
        <v>2001.01</v>
      </c>
      <c r="E9" s="52" t="s">
        <v>510</v>
      </c>
      <c r="F9" s="54" t="s">
        <v>511</v>
      </c>
      <c r="G9" s="54" t="s">
        <v>512</v>
      </c>
      <c r="H9" s="55" t="s">
        <v>513</v>
      </c>
      <c r="I9" s="64" t="s">
        <v>514</v>
      </c>
      <c r="J9" s="52"/>
      <c r="K9" s="52" t="s">
        <v>33</v>
      </c>
      <c r="L9" s="52"/>
      <c r="M9" s="52"/>
      <c r="N9" s="53">
        <v>2023.02</v>
      </c>
      <c r="O9" s="64" t="s">
        <v>495</v>
      </c>
      <c r="P9" s="53">
        <v>2023.02</v>
      </c>
      <c r="Q9" s="53">
        <v>2023.02</v>
      </c>
      <c r="R9" s="52">
        <v>1</v>
      </c>
      <c r="S9" s="52" t="s">
        <v>33</v>
      </c>
      <c r="T9" s="52"/>
      <c r="U9" s="52"/>
      <c r="V9" s="52"/>
      <c r="W9" s="52"/>
      <c r="X9" s="52">
        <v>4500</v>
      </c>
    </row>
    <row r="10" s="34" customFormat="1" ht="32.1" customHeight="1" spans="1:24">
      <c r="A10" s="52">
        <v>5</v>
      </c>
      <c r="B10" s="52" t="s">
        <v>515</v>
      </c>
      <c r="C10" s="52" t="s">
        <v>509</v>
      </c>
      <c r="D10" s="53">
        <v>2000.02</v>
      </c>
      <c r="E10" s="52" t="s">
        <v>516</v>
      </c>
      <c r="F10" s="54" t="s">
        <v>504</v>
      </c>
      <c r="G10" s="54" t="s">
        <v>517</v>
      </c>
      <c r="H10" s="55" t="s">
        <v>518</v>
      </c>
      <c r="I10" s="64" t="s">
        <v>519</v>
      </c>
      <c r="J10" s="52"/>
      <c r="K10" s="52" t="s">
        <v>33</v>
      </c>
      <c r="L10" s="52"/>
      <c r="M10" s="52"/>
      <c r="N10" s="53">
        <v>2023.02</v>
      </c>
      <c r="O10" s="64" t="s">
        <v>495</v>
      </c>
      <c r="P10" s="53">
        <v>2023.02</v>
      </c>
      <c r="Q10" s="53">
        <v>2023.02</v>
      </c>
      <c r="R10" s="52">
        <v>1</v>
      </c>
      <c r="S10" s="52" t="s">
        <v>33</v>
      </c>
      <c r="T10" s="52"/>
      <c r="U10" s="52"/>
      <c r="V10" s="52"/>
      <c r="W10" s="52"/>
      <c r="X10" s="52">
        <v>4500</v>
      </c>
    </row>
    <row r="11" s="34" customFormat="1" ht="32.1" customHeight="1" spans="1:24">
      <c r="A11" s="52">
        <v>6</v>
      </c>
      <c r="B11" s="52" t="s">
        <v>520</v>
      </c>
      <c r="C11" s="52" t="s">
        <v>489</v>
      </c>
      <c r="D11" s="53">
        <v>2002.08</v>
      </c>
      <c r="E11" s="52" t="s">
        <v>521</v>
      </c>
      <c r="F11" s="54" t="s">
        <v>522</v>
      </c>
      <c r="G11" s="54" t="s">
        <v>512</v>
      </c>
      <c r="H11" s="55" t="s">
        <v>513</v>
      </c>
      <c r="I11" s="64" t="s">
        <v>523</v>
      </c>
      <c r="J11" s="52"/>
      <c r="K11" s="52" t="s">
        <v>33</v>
      </c>
      <c r="L11" s="52"/>
      <c r="M11" s="52"/>
      <c r="N11" s="53">
        <v>2023.02</v>
      </c>
      <c r="O11" s="64" t="s">
        <v>495</v>
      </c>
      <c r="P11" s="53">
        <v>2023.02</v>
      </c>
      <c r="Q11" s="53">
        <v>2023.02</v>
      </c>
      <c r="R11" s="52">
        <v>1</v>
      </c>
      <c r="S11" s="52" t="s">
        <v>33</v>
      </c>
      <c r="T11" s="52"/>
      <c r="U11" s="52"/>
      <c r="V11" s="52"/>
      <c r="W11" s="52"/>
      <c r="X11" s="52">
        <v>4500</v>
      </c>
    </row>
    <row r="12" s="35" customFormat="1" ht="32.1" customHeight="1" spans="1:25">
      <c r="A12" s="52">
        <v>7</v>
      </c>
      <c r="B12" s="52" t="s">
        <v>524</v>
      </c>
      <c r="C12" s="52" t="s">
        <v>489</v>
      </c>
      <c r="D12" s="53">
        <v>2000.02</v>
      </c>
      <c r="E12" s="52" t="s">
        <v>525</v>
      </c>
      <c r="F12" s="54" t="s">
        <v>526</v>
      </c>
      <c r="G12" s="54" t="s">
        <v>527</v>
      </c>
      <c r="H12" s="55" t="s">
        <v>528</v>
      </c>
      <c r="I12" s="64" t="s">
        <v>529</v>
      </c>
      <c r="J12" s="52"/>
      <c r="K12" s="52" t="s">
        <v>33</v>
      </c>
      <c r="L12" s="52"/>
      <c r="M12" s="52"/>
      <c r="N12" s="53">
        <v>2023.06</v>
      </c>
      <c r="O12" s="64" t="s">
        <v>495</v>
      </c>
      <c r="P12" s="53">
        <v>2023.06</v>
      </c>
      <c r="Q12" s="53">
        <v>2023.06</v>
      </c>
      <c r="R12" s="52">
        <v>2</v>
      </c>
      <c r="S12" s="70"/>
      <c r="T12" s="52" t="s">
        <v>33</v>
      </c>
      <c r="U12" s="52"/>
      <c r="V12" s="52"/>
      <c r="W12" s="52"/>
      <c r="X12" s="52">
        <v>4500</v>
      </c>
      <c r="Y12" s="74" t="s">
        <v>530</v>
      </c>
    </row>
    <row r="13" s="34" customFormat="1" ht="32.1" customHeight="1" spans="1:24">
      <c r="A13" s="52">
        <v>8</v>
      </c>
      <c r="B13" s="52" t="s">
        <v>531</v>
      </c>
      <c r="C13" s="52" t="s">
        <v>489</v>
      </c>
      <c r="D13" s="53">
        <v>2000.01</v>
      </c>
      <c r="E13" s="52" t="s">
        <v>532</v>
      </c>
      <c r="F13" s="54" t="s">
        <v>533</v>
      </c>
      <c r="G13" s="54" t="s">
        <v>534</v>
      </c>
      <c r="H13" s="55" t="s">
        <v>535</v>
      </c>
      <c r="I13" s="64" t="s">
        <v>536</v>
      </c>
      <c r="J13" s="52"/>
      <c r="K13" s="52" t="s">
        <v>33</v>
      </c>
      <c r="L13" s="52"/>
      <c r="M13" s="52"/>
      <c r="N13" s="52">
        <v>2023.08</v>
      </c>
      <c r="O13" s="64" t="s">
        <v>495</v>
      </c>
      <c r="P13" s="53">
        <v>2023.08</v>
      </c>
      <c r="Q13" s="53">
        <v>2023.08</v>
      </c>
      <c r="R13" s="52">
        <v>1</v>
      </c>
      <c r="S13" s="52" t="s">
        <v>33</v>
      </c>
      <c r="T13" s="52"/>
      <c r="U13" s="52"/>
      <c r="V13" s="52"/>
      <c r="W13" s="52"/>
      <c r="X13" s="52">
        <v>4500</v>
      </c>
    </row>
    <row r="14" s="34" customFormat="1" ht="32.1" customHeight="1" spans="1:24">
      <c r="A14" s="52">
        <v>9</v>
      </c>
      <c r="B14" s="52" t="s">
        <v>537</v>
      </c>
      <c r="C14" s="52" t="s">
        <v>489</v>
      </c>
      <c r="D14" s="53">
        <v>2002.03</v>
      </c>
      <c r="E14" s="52" t="s">
        <v>538</v>
      </c>
      <c r="F14" s="54" t="s">
        <v>539</v>
      </c>
      <c r="G14" s="54" t="s">
        <v>540</v>
      </c>
      <c r="H14" s="55" t="s">
        <v>541</v>
      </c>
      <c r="I14" s="64" t="s">
        <v>542</v>
      </c>
      <c r="J14" s="52"/>
      <c r="K14" s="52" t="s">
        <v>33</v>
      </c>
      <c r="L14" s="52"/>
      <c r="M14" s="52"/>
      <c r="N14" s="52">
        <v>2023.11</v>
      </c>
      <c r="O14" s="64" t="s">
        <v>495</v>
      </c>
      <c r="P14" s="52">
        <v>2023.11</v>
      </c>
      <c r="Q14" s="52">
        <v>2023.11</v>
      </c>
      <c r="R14" s="52">
        <v>1</v>
      </c>
      <c r="S14" s="52" t="s">
        <v>33</v>
      </c>
      <c r="T14" s="52"/>
      <c r="U14" s="52"/>
      <c r="V14" s="52"/>
      <c r="W14" s="52"/>
      <c r="X14" s="52">
        <v>4500</v>
      </c>
    </row>
    <row r="15" s="34" customFormat="1" ht="32.1" customHeight="1" spans="1:24">
      <c r="A15" s="52">
        <v>10</v>
      </c>
      <c r="B15" s="52" t="s">
        <v>543</v>
      </c>
      <c r="C15" s="52" t="s">
        <v>489</v>
      </c>
      <c r="D15" s="53">
        <v>2003.01</v>
      </c>
      <c r="E15" s="52" t="s">
        <v>544</v>
      </c>
      <c r="F15" s="54" t="s">
        <v>504</v>
      </c>
      <c r="G15" s="54" t="s">
        <v>505</v>
      </c>
      <c r="H15" s="55" t="s">
        <v>506</v>
      </c>
      <c r="I15" s="64" t="s">
        <v>545</v>
      </c>
      <c r="J15" s="52"/>
      <c r="K15" s="52" t="s">
        <v>33</v>
      </c>
      <c r="L15" s="52"/>
      <c r="M15" s="52"/>
      <c r="N15" s="52">
        <v>2023.08</v>
      </c>
      <c r="O15" s="64" t="s">
        <v>495</v>
      </c>
      <c r="P15" s="53">
        <v>2023.1</v>
      </c>
      <c r="Q15" s="53">
        <v>2023.1</v>
      </c>
      <c r="R15" s="52">
        <v>1</v>
      </c>
      <c r="S15" s="52" t="s">
        <v>33</v>
      </c>
      <c r="T15" s="52"/>
      <c r="U15" s="52"/>
      <c r="V15" s="52"/>
      <c r="W15" s="52"/>
      <c r="X15" s="52">
        <v>4500</v>
      </c>
    </row>
    <row r="16" s="34" customFormat="1" ht="32.1" customHeight="1" spans="1:24">
      <c r="A16" s="52">
        <v>11</v>
      </c>
      <c r="B16" s="52" t="s">
        <v>546</v>
      </c>
      <c r="C16" s="52" t="s">
        <v>489</v>
      </c>
      <c r="D16" s="53">
        <v>2003.08</v>
      </c>
      <c r="E16" s="52" t="s">
        <v>547</v>
      </c>
      <c r="F16" s="54" t="s">
        <v>504</v>
      </c>
      <c r="G16" s="54" t="s">
        <v>505</v>
      </c>
      <c r="H16" s="55" t="s">
        <v>506</v>
      </c>
      <c r="I16" s="64" t="s">
        <v>548</v>
      </c>
      <c r="J16" s="52"/>
      <c r="K16" s="52" t="s">
        <v>33</v>
      </c>
      <c r="L16" s="52"/>
      <c r="M16" s="52"/>
      <c r="N16" s="53">
        <v>2023.1</v>
      </c>
      <c r="O16" s="64" t="s">
        <v>495</v>
      </c>
      <c r="P16" s="53">
        <v>2023.1</v>
      </c>
      <c r="Q16" s="53">
        <v>2023.1</v>
      </c>
      <c r="R16" s="52">
        <v>1</v>
      </c>
      <c r="S16" s="52" t="s">
        <v>33</v>
      </c>
      <c r="T16" s="52"/>
      <c r="U16" s="52"/>
      <c r="V16" s="52"/>
      <c r="W16" s="52"/>
      <c r="X16" s="52">
        <v>4500</v>
      </c>
    </row>
    <row r="17" s="34" customFormat="1" ht="32.1" customHeight="1" spans="1:24">
      <c r="A17" s="52">
        <v>12</v>
      </c>
      <c r="B17" s="52" t="s">
        <v>549</v>
      </c>
      <c r="C17" s="52" t="s">
        <v>489</v>
      </c>
      <c r="D17" s="53">
        <v>2001.09</v>
      </c>
      <c r="E17" s="52" t="s">
        <v>550</v>
      </c>
      <c r="F17" s="54" t="s">
        <v>498</v>
      </c>
      <c r="G17" s="54" t="s">
        <v>534</v>
      </c>
      <c r="H17" s="55" t="s">
        <v>535</v>
      </c>
      <c r="I17" s="64" t="s">
        <v>551</v>
      </c>
      <c r="J17" s="52"/>
      <c r="K17" s="52" t="s">
        <v>33</v>
      </c>
      <c r="L17" s="52"/>
      <c r="M17" s="52"/>
      <c r="N17" s="52">
        <v>2023.09</v>
      </c>
      <c r="O17" s="64" t="s">
        <v>495</v>
      </c>
      <c r="P17" s="53">
        <v>2023.09</v>
      </c>
      <c r="Q17" s="53">
        <v>2023.09</v>
      </c>
      <c r="R17" s="52">
        <v>1</v>
      </c>
      <c r="S17" s="52" t="s">
        <v>33</v>
      </c>
      <c r="T17" s="52"/>
      <c r="U17" s="52"/>
      <c r="V17" s="52"/>
      <c r="W17" s="52"/>
      <c r="X17" s="52">
        <v>4500</v>
      </c>
    </row>
    <row r="18" s="36" customFormat="1" ht="32.1" customHeight="1" spans="1:25">
      <c r="A18" s="52">
        <v>13</v>
      </c>
      <c r="B18" s="52" t="s">
        <v>552</v>
      </c>
      <c r="C18" s="52" t="s">
        <v>489</v>
      </c>
      <c r="D18" s="53">
        <v>1998.1</v>
      </c>
      <c r="E18" s="52" t="s">
        <v>553</v>
      </c>
      <c r="F18" s="54" t="s">
        <v>511</v>
      </c>
      <c r="G18" s="54" t="s">
        <v>554</v>
      </c>
      <c r="H18" s="55" t="s">
        <v>555</v>
      </c>
      <c r="I18" s="64" t="s">
        <v>556</v>
      </c>
      <c r="J18" s="52"/>
      <c r="K18" s="52" t="s">
        <v>33</v>
      </c>
      <c r="L18" s="52"/>
      <c r="M18" s="52"/>
      <c r="N18" s="52">
        <v>2021.04</v>
      </c>
      <c r="O18" s="64" t="s">
        <v>557</v>
      </c>
      <c r="P18" s="53">
        <v>2023.02</v>
      </c>
      <c r="Q18" s="53">
        <v>2023.02</v>
      </c>
      <c r="R18" s="52">
        <v>2</v>
      </c>
      <c r="S18" s="52"/>
      <c r="T18" s="52"/>
      <c r="U18" s="52" t="s">
        <v>33</v>
      </c>
      <c r="V18" s="52"/>
      <c r="W18" s="52"/>
      <c r="X18" s="52">
        <v>4500</v>
      </c>
      <c r="Y18" s="75" t="s">
        <v>558</v>
      </c>
    </row>
    <row r="19" s="34" customFormat="1" ht="32.1" customHeight="1" spans="1:24">
      <c r="A19" s="52">
        <v>14</v>
      </c>
      <c r="B19" s="52" t="s">
        <v>559</v>
      </c>
      <c r="C19" s="52" t="s">
        <v>489</v>
      </c>
      <c r="D19" s="53">
        <v>1999.02</v>
      </c>
      <c r="E19" s="52" t="s">
        <v>560</v>
      </c>
      <c r="F19" s="54" t="s">
        <v>511</v>
      </c>
      <c r="G19" s="54" t="s">
        <v>561</v>
      </c>
      <c r="H19" s="55" t="s">
        <v>518</v>
      </c>
      <c r="I19" s="64" t="s">
        <v>562</v>
      </c>
      <c r="J19" s="52"/>
      <c r="K19" s="52" t="s">
        <v>33</v>
      </c>
      <c r="L19" s="52"/>
      <c r="M19" s="52"/>
      <c r="N19" s="52">
        <v>2021.07</v>
      </c>
      <c r="O19" s="64" t="s">
        <v>557</v>
      </c>
      <c r="P19" s="53">
        <v>2023.06</v>
      </c>
      <c r="Q19" s="53">
        <v>2023.06</v>
      </c>
      <c r="R19" s="52">
        <v>2</v>
      </c>
      <c r="S19" s="52" t="s">
        <v>33</v>
      </c>
      <c r="T19" s="52"/>
      <c r="U19" s="52"/>
      <c r="V19" s="52"/>
      <c r="W19" s="52"/>
      <c r="X19" s="52">
        <v>4500</v>
      </c>
    </row>
    <row r="20" s="34" customFormat="1" ht="32.1" customHeight="1" spans="1:25">
      <c r="A20" s="52">
        <v>15</v>
      </c>
      <c r="B20" s="52" t="s">
        <v>563</v>
      </c>
      <c r="C20" s="52" t="s">
        <v>489</v>
      </c>
      <c r="D20" s="53">
        <v>1998.07</v>
      </c>
      <c r="E20" s="52" t="s">
        <v>564</v>
      </c>
      <c r="F20" s="54" t="s">
        <v>565</v>
      </c>
      <c r="G20" s="54" t="s">
        <v>566</v>
      </c>
      <c r="H20" s="55" t="s">
        <v>567</v>
      </c>
      <c r="I20" s="64" t="s">
        <v>568</v>
      </c>
      <c r="J20" s="52"/>
      <c r="K20" s="52" t="s">
        <v>33</v>
      </c>
      <c r="L20" s="52"/>
      <c r="M20" s="52"/>
      <c r="N20" s="53">
        <v>2022.1</v>
      </c>
      <c r="O20" s="64" t="s">
        <v>569</v>
      </c>
      <c r="P20" s="53">
        <v>2022.09</v>
      </c>
      <c r="Q20" s="53">
        <v>2022.09</v>
      </c>
      <c r="R20" s="52">
        <v>2</v>
      </c>
      <c r="S20" s="52"/>
      <c r="T20" s="52" t="s">
        <v>33</v>
      </c>
      <c r="U20" s="52"/>
      <c r="V20" s="52"/>
      <c r="W20" s="52"/>
      <c r="X20" s="52">
        <v>1500</v>
      </c>
      <c r="Y20" s="76" t="s">
        <v>570</v>
      </c>
    </row>
    <row r="21" s="36" customFormat="1" ht="32.1" customHeight="1" spans="1:25">
      <c r="A21" s="52">
        <v>16</v>
      </c>
      <c r="B21" s="52" t="s">
        <v>571</v>
      </c>
      <c r="C21" s="52" t="s">
        <v>489</v>
      </c>
      <c r="D21" s="53">
        <v>1998.03</v>
      </c>
      <c r="E21" s="52" t="s">
        <v>572</v>
      </c>
      <c r="F21" s="54" t="s">
        <v>491</v>
      </c>
      <c r="G21" s="54" t="s">
        <v>573</v>
      </c>
      <c r="H21" s="55" t="s">
        <v>574</v>
      </c>
      <c r="I21" s="64" t="s">
        <v>575</v>
      </c>
      <c r="J21" s="52"/>
      <c r="K21" s="52" t="s">
        <v>33</v>
      </c>
      <c r="L21" s="52"/>
      <c r="M21" s="52"/>
      <c r="N21" s="52">
        <v>2021.03</v>
      </c>
      <c r="O21" s="64" t="s">
        <v>569</v>
      </c>
      <c r="P21" s="53">
        <v>2021.03</v>
      </c>
      <c r="Q21" s="53">
        <v>2021.03</v>
      </c>
      <c r="R21" s="52">
        <v>3</v>
      </c>
      <c r="S21" s="52"/>
      <c r="T21" s="52"/>
      <c r="U21" s="52" t="s">
        <v>33</v>
      </c>
      <c r="V21" s="52"/>
      <c r="W21" s="52"/>
      <c r="X21" s="52">
        <v>4500</v>
      </c>
      <c r="Y21" s="75" t="s">
        <v>558</v>
      </c>
    </row>
    <row r="22" s="34" customFormat="1" ht="32.1" customHeight="1" spans="1:24">
      <c r="A22" s="52">
        <v>17</v>
      </c>
      <c r="B22" s="52" t="s">
        <v>576</v>
      </c>
      <c r="C22" s="52" t="s">
        <v>489</v>
      </c>
      <c r="D22" s="53">
        <v>2001.05</v>
      </c>
      <c r="E22" s="52" t="s">
        <v>577</v>
      </c>
      <c r="F22" s="54" t="s">
        <v>504</v>
      </c>
      <c r="G22" s="54" t="s">
        <v>578</v>
      </c>
      <c r="H22" s="55" t="s">
        <v>579</v>
      </c>
      <c r="I22" s="64" t="s">
        <v>580</v>
      </c>
      <c r="J22" s="52"/>
      <c r="K22" s="52" t="s">
        <v>33</v>
      </c>
      <c r="L22" s="52"/>
      <c r="M22" s="52"/>
      <c r="N22" s="52">
        <v>2023.04</v>
      </c>
      <c r="O22" s="64" t="s">
        <v>569</v>
      </c>
      <c r="P22" s="53">
        <v>2024.04</v>
      </c>
      <c r="Q22" s="53">
        <v>2024.04</v>
      </c>
      <c r="R22" s="52">
        <v>1.5</v>
      </c>
      <c r="S22" s="52" t="s">
        <v>33</v>
      </c>
      <c r="T22" s="52"/>
      <c r="U22" s="52"/>
      <c r="V22" s="52"/>
      <c r="W22" s="52"/>
      <c r="X22" s="52">
        <v>4500</v>
      </c>
    </row>
    <row r="23" s="34" customFormat="1" ht="32.1" customHeight="1" spans="1:24">
      <c r="A23" s="52">
        <v>18</v>
      </c>
      <c r="B23" s="52" t="s">
        <v>581</v>
      </c>
      <c r="C23" s="52" t="s">
        <v>489</v>
      </c>
      <c r="D23" s="53">
        <v>2021.05</v>
      </c>
      <c r="E23" s="52" t="s">
        <v>582</v>
      </c>
      <c r="F23" s="54" t="s">
        <v>511</v>
      </c>
      <c r="G23" s="54" t="s">
        <v>583</v>
      </c>
      <c r="H23" s="55" t="s">
        <v>584</v>
      </c>
      <c r="I23" s="64" t="s">
        <v>585</v>
      </c>
      <c r="J23" s="52"/>
      <c r="K23" s="52" t="s">
        <v>33</v>
      </c>
      <c r="L23" s="52"/>
      <c r="M23" s="52"/>
      <c r="N23" s="52">
        <v>2023.04</v>
      </c>
      <c r="O23" s="64" t="s">
        <v>569</v>
      </c>
      <c r="P23" s="53">
        <v>2024.04</v>
      </c>
      <c r="Q23" s="53">
        <v>2024.04</v>
      </c>
      <c r="R23" s="52">
        <v>1.5</v>
      </c>
      <c r="S23" s="52" t="s">
        <v>33</v>
      </c>
      <c r="T23" s="52"/>
      <c r="U23" s="52"/>
      <c r="V23" s="52"/>
      <c r="W23" s="52"/>
      <c r="X23" s="52">
        <v>4500</v>
      </c>
    </row>
    <row r="24" s="36" customFormat="1" ht="32.1" customHeight="1" spans="1:25">
      <c r="A24" s="52">
        <v>19</v>
      </c>
      <c r="B24" s="52" t="s">
        <v>586</v>
      </c>
      <c r="C24" s="52" t="s">
        <v>509</v>
      </c>
      <c r="D24" s="53">
        <v>1999.03</v>
      </c>
      <c r="E24" s="52" t="s">
        <v>587</v>
      </c>
      <c r="F24" s="54" t="s">
        <v>588</v>
      </c>
      <c r="G24" s="54" t="s">
        <v>534</v>
      </c>
      <c r="H24" s="55" t="s">
        <v>589</v>
      </c>
      <c r="I24" s="64" t="s">
        <v>590</v>
      </c>
      <c r="J24" s="52"/>
      <c r="K24" s="52" t="s">
        <v>33</v>
      </c>
      <c r="L24" s="52"/>
      <c r="M24" s="52"/>
      <c r="N24" s="52">
        <v>2021.06</v>
      </c>
      <c r="O24" s="64" t="s">
        <v>52</v>
      </c>
      <c r="P24" s="53">
        <v>2021.06</v>
      </c>
      <c r="Q24" s="53">
        <v>2021.06</v>
      </c>
      <c r="R24" s="52">
        <v>3</v>
      </c>
      <c r="S24" s="52"/>
      <c r="T24" s="52" t="s">
        <v>33</v>
      </c>
      <c r="U24" s="52"/>
      <c r="V24" s="52"/>
      <c r="W24" s="52"/>
      <c r="X24" s="52">
        <v>4500</v>
      </c>
      <c r="Y24" s="75" t="s">
        <v>530</v>
      </c>
    </row>
    <row r="25" s="34" customFormat="1" ht="32.1" customHeight="1" spans="1:25">
      <c r="A25" s="52">
        <v>20</v>
      </c>
      <c r="B25" s="52" t="s">
        <v>586</v>
      </c>
      <c r="C25" s="52" t="s">
        <v>509</v>
      </c>
      <c r="D25" s="53">
        <v>1999.03</v>
      </c>
      <c r="E25" s="52" t="s">
        <v>587</v>
      </c>
      <c r="F25" s="54" t="s">
        <v>588</v>
      </c>
      <c r="G25" s="54" t="s">
        <v>534</v>
      </c>
      <c r="H25" s="55" t="s">
        <v>589</v>
      </c>
      <c r="I25" s="64" t="s">
        <v>590</v>
      </c>
      <c r="J25" s="52"/>
      <c r="K25" s="52" t="s">
        <v>33</v>
      </c>
      <c r="L25" s="52"/>
      <c r="M25" s="52"/>
      <c r="N25" s="52">
        <v>2021.06</v>
      </c>
      <c r="O25" s="64" t="s">
        <v>52</v>
      </c>
      <c r="P25" s="53">
        <v>2021.06</v>
      </c>
      <c r="Q25" s="53">
        <v>2021.06</v>
      </c>
      <c r="R25" s="52">
        <v>3</v>
      </c>
      <c r="S25" s="52"/>
      <c r="T25" s="52" t="s">
        <v>33</v>
      </c>
      <c r="U25" s="52"/>
      <c r="V25" s="52"/>
      <c r="W25" s="52"/>
      <c r="X25" s="52">
        <v>1500</v>
      </c>
      <c r="Y25" s="76" t="s">
        <v>570</v>
      </c>
    </row>
    <row r="26" s="34" customFormat="1" ht="32.1" customHeight="1" spans="1:24">
      <c r="A26" s="52">
        <v>21</v>
      </c>
      <c r="B26" s="52" t="s">
        <v>591</v>
      </c>
      <c r="C26" s="52" t="s">
        <v>509</v>
      </c>
      <c r="D26" s="53">
        <v>2004.09</v>
      </c>
      <c r="E26" s="52" t="s">
        <v>592</v>
      </c>
      <c r="F26" s="54" t="s">
        <v>593</v>
      </c>
      <c r="G26" s="54" t="s">
        <v>594</v>
      </c>
      <c r="H26" s="55" t="s">
        <v>595</v>
      </c>
      <c r="I26" s="64" t="s">
        <v>596</v>
      </c>
      <c r="J26" s="52" t="s">
        <v>33</v>
      </c>
      <c r="K26" s="52"/>
      <c r="L26" s="52"/>
      <c r="M26" s="52"/>
      <c r="N26" s="52">
        <v>2023.04</v>
      </c>
      <c r="O26" s="64" t="s">
        <v>52</v>
      </c>
      <c r="P26" s="53">
        <v>2023.04</v>
      </c>
      <c r="Q26" s="53">
        <v>2023.04</v>
      </c>
      <c r="R26" s="52">
        <v>1</v>
      </c>
      <c r="S26" s="52" t="s">
        <v>33</v>
      </c>
      <c r="T26" s="52"/>
      <c r="U26" s="52"/>
      <c r="V26" s="52"/>
      <c r="W26" s="52"/>
      <c r="X26" s="52">
        <v>3000</v>
      </c>
    </row>
    <row r="27" s="34" customFormat="1" ht="32.1" customHeight="1" spans="1:24">
      <c r="A27" s="52">
        <v>22</v>
      </c>
      <c r="B27" s="52" t="s">
        <v>597</v>
      </c>
      <c r="C27" s="52" t="s">
        <v>489</v>
      </c>
      <c r="D27" s="53">
        <v>2001.06</v>
      </c>
      <c r="E27" s="52" t="s">
        <v>598</v>
      </c>
      <c r="F27" s="54" t="s">
        <v>491</v>
      </c>
      <c r="G27" s="54" t="s">
        <v>599</v>
      </c>
      <c r="H27" s="55" t="s">
        <v>541</v>
      </c>
      <c r="I27" s="64" t="s">
        <v>600</v>
      </c>
      <c r="J27" s="52"/>
      <c r="K27" s="52" t="s">
        <v>33</v>
      </c>
      <c r="L27" s="52"/>
      <c r="M27" s="52"/>
      <c r="N27" s="52">
        <v>2023.08</v>
      </c>
      <c r="O27" s="64" t="s">
        <v>52</v>
      </c>
      <c r="P27" s="53">
        <v>2023.08</v>
      </c>
      <c r="Q27" s="53">
        <v>2023.08</v>
      </c>
      <c r="R27" s="52">
        <v>1</v>
      </c>
      <c r="S27" s="52" t="s">
        <v>33</v>
      </c>
      <c r="T27" s="52"/>
      <c r="U27" s="52"/>
      <c r="V27" s="52"/>
      <c r="W27" s="52"/>
      <c r="X27" s="52">
        <v>4500</v>
      </c>
    </row>
    <row r="28" s="34" customFormat="1" ht="32.1" customHeight="1" spans="1:24">
      <c r="A28" s="52">
        <v>23</v>
      </c>
      <c r="B28" s="52" t="s">
        <v>601</v>
      </c>
      <c r="C28" s="52" t="s">
        <v>489</v>
      </c>
      <c r="D28" s="53">
        <v>2000.09</v>
      </c>
      <c r="E28" s="52" t="s">
        <v>602</v>
      </c>
      <c r="F28" s="54" t="s">
        <v>588</v>
      </c>
      <c r="G28" s="54" t="s">
        <v>583</v>
      </c>
      <c r="H28" s="55" t="s">
        <v>584</v>
      </c>
      <c r="I28" s="64" t="s">
        <v>603</v>
      </c>
      <c r="J28" s="52"/>
      <c r="K28" s="52" t="s">
        <v>33</v>
      </c>
      <c r="L28" s="52"/>
      <c r="M28" s="52"/>
      <c r="N28" s="52">
        <v>2023.02</v>
      </c>
      <c r="O28" s="64" t="s">
        <v>52</v>
      </c>
      <c r="P28" s="53">
        <v>2023.02</v>
      </c>
      <c r="Q28" s="53">
        <v>2023.02</v>
      </c>
      <c r="R28" s="52">
        <v>1</v>
      </c>
      <c r="S28" s="52" t="s">
        <v>33</v>
      </c>
      <c r="T28" s="52"/>
      <c r="U28" s="52"/>
      <c r="V28" s="52"/>
      <c r="W28" s="52"/>
      <c r="X28" s="52">
        <v>4500</v>
      </c>
    </row>
    <row r="29" s="34" customFormat="1" ht="32.1" customHeight="1" spans="1:24">
      <c r="A29" s="52">
        <v>24</v>
      </c>
      <c r="B29" s="52" t="s">
        <v>604</v>
      </c>
      <c r="C29" s="52" t="s">
        <v>489</v>
      </c>
      <c r="D29" s="53">
        <v>1994.09</v>
      </c>
      <c r="E29" s="52" t="s">
        <v>605</v>
      </c>
      <c r="F29" s="54" t="s">
        <v>491</v>
      </c>
      <c r="G29" s="54" t="s">
        <v>578</v>
      </c>
      <c r="H29" s="55" t="s">
        <v>606</v>
      </c>
      <c r="I29" s="64" t="s">
        <v>607</v>
      </c>
      <c r="J29" s="52"/>
      <c r="K29" s="52" t="s">
        <v>33</v>
      </c>
      <c r="L29" s="52"/>
      <c r="M29" s="52"/>
      <c r="N29" s="52">
        <v>2022.11</v>
      </c>
      <c r="O29" s="64" t="s">
        <v>52</v>
      </c>
      <c r="P29" s="53">
        <v>2022.11</v>
      </c>
      <c r="Q29" s="53">
        <v>2023.12</v>
      </c>
      <c r="R29" s="52">
        <v>2</v>
      </c>
      <c r="S29" s="52" t="s">
        <v>33</v>
      </c>
      <c r="T29" s="52"/>
      <c r="U29" s="52"/>
      <c r="V29" s="52"/>
      <c r="W29" s="52"/>
      <c r="X29" s="52">
        <v>4500</v>
      </c>
    </row>
    <row r="30" s="34" customFormat="1" ht="32.1" customHeight="1" spans="1:24">
      <c r="A30" s="52">
        <v>25</v>
      </c>
      <c r="B30" s="52" t="s">
        <v>608</v>
      </c>
      <c r="C30" s="52" t="s">
        <v>489</v>
      </c>
      <c r="D30" s="53">
        <v>2002.06</v>
      </c>
      <c r="E30" s="52" t="s">
        <v>609</v>
      </c>
      <c r="F30" s="54" t="s">
        <v>610</v>
      </c>
      <c r="G30" s="54" t="s">
        <v>599</v>
      </c>
      <c r="H30" s="55" t="s">
        <v>541</v>
      </c>
      <c r="I30" s="64" t="s">
        <v>611</v>
      </c>
      <c r="J30" s="52"/>
      <c r="K30" s="52" t="s">
        <v>33</v>
      </c>
      <c r="L30" s="52"/>
      <c r="M30" s="52"/>
      <c r="N30" s="52">
        <v>2023.09</v>
      </c>
      <c r="O30" s="64" t="s">
        <v>52</v>
      </c>
      <c r="P30" s="53">
        <v>2023.09</v>
      </c>
      <c r="Q30" s="53">
        <v>2023.09</v>
      </c>
      <c r="R30" s="52">
        <v>1</v>
      </c>
      <c r="S30" s="52" t="s">
        <v>33</v>
      </c>
      <c r="T30" s="52"/>
      <c r="U30" s="52"/>
      <c r="V30" s="52"/>
      <c r="W30" s="52"/>
      <c r="X30" s="52">
        <v>4500</v>
      </c>
    </row>
    <row r="31" s="34" customFormat="1" ht="32.1" customHeight="1" spans="1:24">
      <c r="A31" s="52">
        <v>26</v>
      </c>
      <c r="B31" s="52" t="s">
        <v>612</v>
      </c>
      <c r="C31" s="52" t="s">
        <v>489</v>
      </c>
      <c r="D31" s="53">
        <v>2001.12</v>
      </c>
      <c r="E31" s="52" t="s">
        <v>613</v>
      </c>
      <c r="F31" s="54" t="s">
        <v>614</v>
      </c>
      <c r="G31" s="54" t="s">
        <v>599</v>
      </c>
      <c r="H31" s="55" t="s">
        <v>541</v>
      </c>
      <c r="I31" s="64" t="s">
        <v>615</v>
      </c>
      <c r="J31" s="52"/>
      <c r="K31" s="52" t="s">
        <v>33</v>
      </c>
      <c r="L31" s="52"/>
      <c r="M31" s="52"/>
      <c r="N31" s="52">
        <v>2023.09</v>
      </c>
      <c r="O31" s="64" t="s">
        <v>52</v>
      </c>
      <c r="P31" s="53">
        <v>2023.09</v>
      </c>
      <c r="Q31" s="53">
        <v>2023.09</v>
      </c>
      <c r="R31" s="52">
        <v>1</v>
      </c>
      <c r="S31" s="52" t="s">
        <v>33</v>
      </c>
      <c r="T31" s="52"/>
      <c r="U31" s="52"/>
      <c r="V31" s="52"/>
      <c r="W31" s="52"/>
      <c r="X31" s="52">
        <v>4500</v>
      </c>
    </row>
    <row r="32" s="34" customFormat="1" ht="32.1" customHeight="1" spans="1:24">
      <c r="A32" s="52">
        <v>27</v>
      </c>
      <c r="B32" s="52" t="s">
        <v>616</v>
      </c>
      <c r="C32" s="52" t="s">
        <v>489</v>
      </c>
      <c r="D32" s="53">
        <v>2001.07</v>
      </c>
      <c r="E32" s="52" t="s">
        <v>617</v>
      </c>
      <c r="F32" s="54" t="s">
        <v>618</v>
      </c>
      <c r="G32" s="54" t="s">
        <v>619</v>
      </c>
      <c r="H32" s="55" t="s">
        <v>579</v>
      </c>
      <c r="I32" s="64" t="s">
        <v>620</v>
      </c>
      <c r="J32" s="52"/>
      <c r="K32" s="52" t="s">
        <v>33</v>
      </c>
      <c r="L32" s="52"/>
      <c r="M32" s="52"/>
      <c r="N32" s="52">
        <v>2023.09</v>
      </c>
      <c r="O32" s="64" t="s">
        <v>52</v>
      </c>
      <c r="P32" s="53">
        <v>2023.09</v>
      </c>
      <c r="Q32" s="53">
        <v>2023.09</v>
      </c>
      <c r="R32" s="52">
        <v>1</v>
      </c>
      <c r="S32" s="52" t="s">
        <v>33</v>
      </c>
      <c r="T32" s="52"/>
      <c r="U32" s="52"/>
      <c r="V32" s="52"/>
      <c r="W32" s="52"/>
      <c r="X32" s="52">
        <v>4500</v>
      </c>
    </row>
    <row r="33" s="34" customFormat="1" ht="32.1" customHeight="1" spans="1:24">
      <c r="A33" s="52">
        <v>28</v>
      </c>
      <c r="B33" s="52" t="s">
        <v>621</v>
      </c>
      <c r="C33" s="52" t="s">
        <v>509</v>
      </c>
      <c r="D33" s="53">
        <v>2000.11</v>
      </c>
      <c r="E33" s="52" t="s">
        <v>622</v>
      </c>
      <c r="F33" s="54" t="s">
        <v>504</v>
      </c>
      <c r="G33" s="54" t="s">
        <v>540</v>
      </c>
      <c r="H33" s="55" t="s">
        <v>579</v>
      </c>
      <c r="I33" s="64" t="s">
        <v>623</v>
      </c>
      <c r="J33" s="52"/>
      <c r="K33" s="52" t="s">
        <v>33</v>
      </c>
      <c r="L33" s="52"/>
      <c r="M33" s="52"/>
      <c r="N33" s="52">
        <v>2023.08</v>
      </c>
      <c r="O33" s="64" t="s">
        <v>52</v>
      </c>
      <c r="P33" s="53">
        <v>2023.08</v>
      </c>
      <c r="Q33" s="53">
        <v>2023.08</v>
      </c>
      <c r="R33" s="52">
        <v>1</v>
      </c>
      <c r="S33" s="52" t="s">
        <v>33</v>
      </c>
      <c r="T33" s="52"/>
      <c r="U33" s="52"/>
      <c r="V33" s="52"/>
      <c r="W33" s="52"/>
      <c r="X33" s="52">
        <v>4500</v>
      </c>
    </row>
    <row r="34" s="34" customFormat="1" ht="32.1" customHeight="1" spans="1:24">
      <c r="A34" s="52">
        <v>29</v>
      </c>
      <c r="B34" s="52" t="s">
        <v>624</v>
      </c>
      <c r="C34" s="52" t="s">
        <v>489</v>
      </c>
      <c r="D34" s="53">
        <v>2002.07</v>
      </c>
      <c r="E34" s="52" t="s">
        <v>625</v>
      </c>
      <c r="F34" s="54" t="s">
        <v>626</v>
      </c>
      <c r="G34" s="54" t="s">
        <v>599</v>
      </c>
      <c r="H34" s="55" t="s">
        <v>541</v>
      </c>
      <c r="I34" s="64" t="s">
        <v>627</v>
      </c>
      <c r="J34" s="52"/>
      <c r="K34" s="52" t="s">
        <v>33</v>
      </c>
      <c r="L34" s="52"/>
      <c r="M34" s="52"/>
      <c r="N34" s="52">
        <v>2023.07</v>
      </c>
      <c r="O34" s="64" t="s">
        <v>52</v>
      </c>
      <c r="P34" s="53">
        <v>2023.07</v>
      </c>
      <c r="Q34" s="53">
        <v>2023.07</v>
      </c>
      <c r="R34" s="52">
        <v>1</v>
      </c>
      <c r="S34" s="52" t="s">
        <v>33</v>
      </c>
      <c r="T34" s="52"/>
      <c r="U34" s="52"/>
      <c r="V34" s="52"/>
      <c r="W34" s="52"/>
      <c r="X34" s="52">
        <v>4500</v>
      </c>
    </row>
    <row r="35" s="36" customFormat="1" ht="32.1" customHeight="1" spans="1:25">
      <c r="A35" s="52">
        <v>30</v>
      </c>
      <c r="B35" s="52" t="s">
        <v>628</v>
      </c>
      <c r="C35" s="52" t="s">
        <v>509</v>
      </c>
      <c r="D35" s="53">
        <v>1998.09</v>
      </c>
      <c r="E35" s="52" t="s">
        <v>629</v>
      </c>
      <c r="F35" s="54" t="s">
        <v>588</v>
      </c>
      <c r="G35" s="54" t="s">
        <v>534</v>
      </c>
      <c r="H35" s="55" t="s">
        <v>630</v>
      </c>
      <c r="I35" s="64" t="s">
        <v>631</v>
      </c>
      <c r="J35" s="52"/>
      <c r="K35" s="52" t="s">
        <v>33</v>
      </c>
      <c r="L35" s="52"/>
      <c r="M35" s="52"/>
      <c r="N35" s="52">
        <v>2020.8</v>
      </c>
      <c r="O35" s="64" t="s">
        <v>52</v>
      </c>
      <c r="P35" s="53">
        <v>2020.08</v>
      </c>
      <c r="Q35" s="53">
        <v>2020.08</v>
      </c>
      <c r="R35" s="52">
        <v>4</v>
      </c>
      <c r="S35" s="52"/>
      <c r="T35" s="52"/>
      <c r="U35" s="52" t="s">
        <v>33</v>
      </c>
      <c r="V35" s="52"/>
      <c r="W35" s="52"/>
      <c r="X35" s="52">
        <v>4500</v>
      </c>
      <c r="Y35" s="75" t="s">
        <v>558</v>
      </c>
    </row>
    <row r="36" s="36" customFormat="1" ht="32.1" customHeight="1" spans="1:25">
      <c r="A36" s="52">
        <v>31</v>
      </c>
      <c r="B36" s="52" t="s">
        <v>632</v>
      </c>
      <c r="C36" s="52" t="s">
        <v>489</v>
      </c>
      <c r="D36" s="53">
        <v>2000.06</v>
      </c>
      <c r="E36" s="52" t="s">
        <v>633</v>
      </c>
      <c r="F36" s="54" t="s">
        <v>634</v>
      </c>
      <c r="G36" s="54" t="s">
        <v>635</v>
      </c>
      <c r="H36" s="55" t="s">
        <v>636</v>
      </c>
      <c r="I36" s="64" t="s">
        <v>637</v>
      </c>
      <c r="J36" s="52"/>
      <c r="K36" s="52" t="s">
        <v>33</v>
      </c>
      <c r="L36" s="52"/>
      <c r="M36" s="52"/>
      <c r="N36" s="52">
        <v>2021.08</v>
      </c>
      <c r="O36" s="64" t="s">
        <v>389</v>
      </c>
      <c r="P36" s="53">
        <v>2022.07</v>
      </c>
      <c r="Q36" s="53">
        <v>2022.07</v>
      </c>
      <c r="R36" s="52">
        <v>2</v>
      </c>
      <c r="S36" s="52"/>
      <c r="T36" s="52" t="s">
        <v>33</v>
      </c>
      <c r="U36" s="52"/>
      <c r="V36" s="52"/>
      <c r="W36" s="52"/>
      <c r="X36" s="52">
        <v>4500</v>
      </c>
      <c r="Y36" s="75" t="s">
        <v>530</v>
      </c>
    </row>
    <row r="37" s="34" customFormat="1" ht="32.1" customHeight="1" spans="1:24">
      <c r="A37" s="52">
        <v>32</v>
      </c>
      <c r="B37" s="52" t="s">
        <v>638</v>
      </c>
      <c r="C37" s="52" t="s">
        <v>489</v>
      </c>
      <c r="D37" s="53">
        <v>2001.1</v>
      </c>
      <c r="E37" s="52" t="s">
        <v>639</v>
      </c>
      <c r="F37" s="54" t="s">
        <v>640</v>
      </c>
      <c r="G37" s="54" t="s">
        <v>512</v>
      </c>
      <c r="H37" s="55" t="s">
        <v>595</v>
      </c>
      <c r="I37" s="64" t="s">
        <v>641</v>
      </c>
      <c r="J37" s="52"/>
      <c r="K37" s="52" t="s">
        <v>33</v>
      </c>
      <c r="L37" s="52"/>
      <c r="M37" s="52"/>
      <c r="N37" s="52">
        <v>2022.09</v>
      </c>
      <c r="O37" s="64" t="s">
        <v>389</v>
      </c>
      <c r="P37" s="53">
        <v>2023.07</v>
      </c>
      <c r="Q37" s="53">
        <v>2023.07</v>
      </c>
      <c r="R37" s="52">
        <v>2</v>
      </c>
      <c r="S37" s="52" t="s">
        <v>33</v>
      </c>
      <c r="T37" s="52"/>
      <c r="U37" s="52"/>
      <c r="V37" s="52"/>
      <c r="W37" s="52"/>
      <c r="X37" s="52">
        <v>4500</v>
      </c>
    </row>
    <row r="38" s="34" customFormat="1" ht="32.1" customHeight="1" spans="1:24">
      <c r="A38" s="52">
        <v>33</v>
      </c>
      <c r="B38" s="52" t="s">
        <v>642</v>
      </c>
      <c r="C38" s="52" t="s">
        <v>509</v>
      </c>
      <c r="D38" s="53">
        <v>2002.1</v>
      </c>
      <c r="E38" s="52" t="s">
        <v>643</v>
      </c>
      <c r="F38" s="54" t="s">
        <v>644</v>
      </c>
      <c r="G38" s="54" t="s">
        <v>512</v>
      </c>
      <c r="H38" s="55" t="s">
        <v>595</v>
      </c>
      <c r="I38" s="64" t="s">
        <v>645</v>
      </c>
      <c r="J38" s="52"/>
      <c r="K38" s="52" t="s">
        <v>33</v>
      </c>
      <c r="L38" s="52"/>
      <c r="M38" s="52"/>
      <c r="N38" s="52">
        <v>2022.06</v>
      </c>
      <c r="O38" s="64" t="s">
        <v>646</v>
      </c>
      <c r="P38" s="53">
        <v>2024.01</v>
      </c>
      <c r="Q38" s="53">
        <v>2024.01</v>
      </c>
      <c r="R38" s="52">
        <v>2</v>
      </c>
      <c r="S38" s="52" t="s">
        <v>33</v>
      </c>
      <c r="T38" s="52"/>
      <c r="U38" s="52"/>
      <c r="V38" s="52"/>
      <c r="W38" s="52"/>
      <c r="X38" s="52">
        <v>4500</v>
      </c>
    </row>
    <row r="39" s="34" customFormat="1" ht="32.1" customHeight="1" spans="1:25">
      <c r="A39" s="52">
        <v>34</v>
      </c>
      <c r="B39" s="52" t="s">
        <v>647</v>
      </c>
      <c r="C39" s="52" t="s">
        <v>489</v>
      </c>
      <c r="D39" s="53">
        <v>2000.03</v>
      </c>
      <c r="E39" s="52" t="s">
        <v>648</v>
      </c>
      <c r="F39" s="54" t="s">
        <v>526</v>
      </c>
      <c r="G39" s="54" t="s">
        <v>512</v>
      </c>
      <c r="H39" s="55" t="s">
        <v>513</v>
      </c>
      <c r="I39" s="64" t="s">
        <v>649</v>
      </c>
      <c r="J39" s="52"/>
      <c r="K39" s="52" t="s">
        <v>33</v>
      </c>
      <c r="L39" s="52"/>
      <c r="M39" s="52"/>
      <c r="N39" s="52">
        <v>2022.09</v>
      </c>
      <c r="O39" s="64" t="s">
        <v>166</v>
      </c>
      <c r="P39" s="53">
        <v>2022.09</v>
      </c>
      <c r="Q39" s="53">
        <v>2022.09</v>
      </c>
      <c r="R39" s="52">
        <v>2</v>
      </c>
      <c r="S39" s="52"/>
      <c r="T39" s="52" t="s">
        <v>33</v>
      </c>
      <c r="U39" s="52"/>
      <c r="V39" s="52"/>
      <c r="W39" s="52"/>
      <c r="X39" s="52">
        <v>1500</v>
      </c>
      <c r="Y39" s="76" t="s">
        <v>570</v>
      </c>
    </row>
    <row r="40" s="34" customFormat="1" ht="32.1" customHeight="1" spans="1:24">
      <c r="A40" s="52">
        <v>35</v>
      </c>
      <c r="B40" s="52" t="s">
        <v>650</v>
      </c>
      <c r="C40" s="52" t="s">
        <v>489</v>
      </c>
      <c r="D40" s="53">
        <v>1998.11</v>
      </c>
      <c r="E40" s="52" t="s">
        <v>651</v>
      </c>
      <c r="F40" s="54" t="s">
        <v>565</v>
      </c>
      <c r="G40" s="54" t="s">
        <v>652</v>
      </c>
      <c r="H40" s="55" t="s">
        <v>528</v>
      </c>
      <c r="I40" s="64" t="s">
        <v>653</v>
      </c>
      <c r="J40" s="52"/>
      <c r="K40" s="52" t="s">
        <v>33</v>
      </c>
      <c r="L40" s="52"/>
      <c r="M40" s="52"/>
      <c r="N40" s="52">
        <v>2023.04</v>
      </c>
      <c r="O40" s="64" t="s">
        <v>166</v>
      </c>
      <c r="P40" s="53">
        <v>2023.04</v>
      </c>
      <c r="Q40" s="53">
        <v>2023.04</v>
      </c>
      <c r="R40" s="52">
        <v>1</v>
      </c>
      <c r="S40" s="52" t="s">
        <v>33</v>
      </c>
      <c r="T40" s="52"/>
      <c r="U40" s="52"/>
      <c r="V40" s="52"/>
      <c r="W40" s="52"/>
      <c r="X40" s="52">
        <v>4500</v>
      </c>
    </row>
    <row r="41" s="34" customFormat="1" ht="32.1" customHeight="1" spans="1:24">
      <c r="A41" s="52">
        <v>36</v>
      </c>
      <c r="B41" s="52" t="s">
        <v>654</v>
      </c>
      <c r="C41" s="52" t="s">
        <v>509</v>
      </c>
      <c r="D41" s="53">
        <v>2001.12</v>
      </c>
      <c r="E41" s="52" t="s">
        <v>655</v>
      </c>
      <c r="F41" s="54" t="s">
        <v>504</v>
      </c>
      <c r="G41" s="54" t="s">
        <v>512</v>
      </c>
      <c r="H41" s="55" t="s">
        <v>595</v>
      </c>
      <c r="I41" s="64" t="s">
        <v>656</v>
      </c>
      <c r="J41" s="52"/>
      <c r="K41" s="52" t="s">
        <v>33</v>
      </c>
      <c r="L41" s="52"/>
      <c r="M41" s="52"/>
      <c r="N41" s="52">
        <v>2023.07</v>
      </c>
      <c r="O41" s="64" t="s">
        <v>166</v>
      </c>
      <c r="P41" s="53">
        <v>2023.07</v>
      </c>
      <c r="Q41" s="53">
        <v>2023.07</v>
      </c>
      <c r="R41" s="52">
        <v>1</v>
      </c>
      <c r="S41" s="52" t="s">
        <v>33</v>
      </c>
      <c r="T41" s="52"/>
      <c r="U41" s="52"/>
      <c r="V41" s="52"/>
      <c r="W41" s="52"/>
      <c r="X41" s="52">
        <v>4500</v>
      </c>
    </row>
    <row r="42" s="34" customFormat="1" ht="32.1" customHeight="1" spans="1:24">
      <c r="A42" s="52">
        <v>37</v>
      </c>
      <c r="B42" s="52" t="s">
        <v>657</v>
      </c>
      <c r="C42" s="52" t="s">
        <v>489</v>
      </c>
      <c r="D42" s="53">
        <v>1999.09</v>
      </c>
      <c r="E42" s="52" t="s">
        <v>658</v>
      </c>
      <c r="F42" s="54" t="s">
        <v>659</v>
      </c>
      <c r="G42" s="54" t="s">
        <v>660</v>
      </c>
      <c r="H42" s="55" t="s">
        <v>528</v>
      </c>
      <c r="I42" s="64" t="s">
        <v>661</v>
      </c>
      <c r="J42" s="52"/>
      <c r="K42" s="52" t="s">
        <v>33</v>
      </c>
      <c r="L42" s="52"/>
      <c r="M42" s="52"/>
      <c r="N42" s="52">
        <v>2023.05</v>
      </c>
      <c r="O42" s="64" t="s">
        <v>166</v>
      </c>
      <c r="P42" s="53">
        <v>2023.04</v>
      </c>
      <c r="Q42" s="53">
        <v>2023.04</v>
      </c>
      <c r="R42" s="52">
        <v>1</v>
      </c>
      <c r="S42" s="52" t="s">
        <v>33</v>
      </c>
      <c r="T42" s="52"/>
      <c r="U42" s="52"/>
      <c r="V42" s="52"/>
      <c r="W42" s="52"/>
      <c r="X42" s="52">
        <v>4500</v>
      </c>
    </row>
    <row r="43" s="34" customFormat="1" ht="32.1" customHeight="1" spans="1:24">
      <c r="A43" s="52">
        <v>38</v>
      </c>
      <c r="B43" s="52" t="s">
        <v>662</v>
      </c>
      <c r="C43" s="52" t="s">
        <v>509</v>
      </c>
      <c r="D43" s="53">
        <v>2002.05</v>
      </c>
      <c r="E43" s="52" t="s">
        <v>663</v>
      </c>
      <c r="F43" s="54" t="s">
        <v>539</v>
      </c>
      <c r="G43" s="54" t="s">
        <v>512</v>
      </c>
      <c r="H43" s="55" t="s">
        <v>595</v>
      </c>
      <c r="I43" s="64" t="s">
        <v>664</v>
      </c>
      <c r="J43" s="52"/>
      <c r="K43" s="52" t="s">
        <v>33</v>
      </c>
      <c r="L43" s="52"/>
      <c r="M43" s="52"/>
      <c r="N43" s="52">
        <v>2023.07</v>
      </c>
      <c r="O43" s="64" t="s">
        <v>166</v>
      </c>
      <c r="P43" s="53">
        <v>2023.07</v>
      </c>
      <c r="Q43" s="53">
        <v>2023.07</v>
      </c>
      <c r="R43" s="52">
        <v>1</v>
      </c>
      <c r="S43" s="52" t="s">
        <v>33</v>
      </c>
      <c r="T43" s="52"/>
      <c r="U43" s="52"/>
      <c r="V43" s="52"/>
      <c r="W43" s="52"/>
      <c r="X43" s="52">
        <v>4500</v>
      </c>
    </row>
    <row r="44" s="34" customFormat="1" ht="32.1" customHeight="1" spans="1:24">
      <c r="A44" s="52">
        <v>39</v>
      </c>
      <c r="B44" s="52" t="s">
        <v>665</v>
      </c>
      <c r="C44" s="52" t="s">
        <v>489</v>
      </c>
      <c r="D44" s="53">
        <v>2002.02</v>
      </c>
      <c r="E44" s="52" t="s">
        <v>666</v>
      </c>
      <c r="F44" s="54" t="s">
        <v>491</v>
      </c>
      <c r="G44" s="54" t="s">
        <v>667</v>
      </c>
      <c r="H44" s="55" t="s">
        <v>595</v>
      </c>
      <c r="I44" s="64" t="s">
        <v>668</v>
      </c>
      <c r="J44" s="52"/>
      <c r="K44" s="52" t="s">
        <v>33</v>
      </c>
      <c r="L44" s="52"/>
      <c r="M44" s="52"/>
      <c r="N44" s="52">
        <v>2023.07</v>
      </c>
      <c r="O44" s="64" t="s">
        <v>669</v>
      </c>
      <c r="P44" s="53">
        <v>2023.07</v>
      </c>
      <c r="Q44" s="53">
        <v>2023.07</v>
      </c>
      <c r="R44" s="52">
        <v>1</v>
      </c>
      <c r="S44" s="52" t="s">
        <v>33</v>
      </c>
      <c r="T44" s="52"/>
      <c r="U44" s="52"/>
      <c r="V44" s="52"/>
      <c r="W44" s="52"/>
      <c r="X44" s="52">
        <v>4500</v>
      </c>
    </row>
    <row r="45" s="34" customFormat="1" ht="32.1" customHeight="1" spans="1:24">
      <c r="A45" s="52">
        <v>40</v>
      </c>
      <c r="B45" s="52" t="s">
        <v>670</v>
      </c>
      <c r="C45" s="56" t="s">
        <v>489</v>
      </c>
      <c r="D45" s="56">
        <v>1999.12</v>
      </c>
      <c r="E45" s="56" t="s">
        <v>671</v>
      </c>
      <c r="F45" s="54" t="s">
        <v>491</v>
      </c>
      <c r="G45" s="54" t="s">
        <v>672</v>
      </c>
      <c r="H45" s="56">
        <v>2021.06</v>
      </c>
      <c r="I45" s="64" t="s">
        <v>673</v>
      </c>
      <c r="J45" s="56"/>
      <c r="K45" s="56"/>
      <c r="L45" s="56" t="s">
        <v>33</v>
      </c>
      <c r="M45" s="65"/>
      <c r="N45" s="52">
        <v>2023.07</v>
      </c>
      <c r="O45" s="64" t="s">
        <v>38</v>
      </c>
      <c r="P45" s="56">
        <v>2023.07</v>
      </c>
      <c r="Q45" s="56">
        <v>2023.07</v>
      </c>
      <c r="R45" s="56">
        <v>1</v>
      </c>
      <c r="S45" s="56" t="s">
        <v>33</v>
      </c>
      <c r="T45" s="56"/>
      <c r="U45" s="56"/>
      <c r="V45" s="56"/>
      <c r="W45" s="65"/>
      <c r="X45" s="52">
        <v>6000</v>
      </c>
    </row>
    <row r="46" s="34" customFormat="1" ht="32.1" customHeight="1" spans="1:24">
      <c r="A46" s="52">
        <v>41</v>
      </c>
      <c r="B46" s="52" t="s">
        <v>674</v>
      </c>
      <c r="C46" s="52" t="s">
        <v>489</v>
      </c>
      <c r="D46" s="53">
        <v>1997.12</v>
      </c>
      <c r="E46" s="52" t="s">
        <v>675</v>
      </c>
      <c r="F46" s="54" t="s">
        <v>498</v>
      </c>
      <c r="G46" s="54" t="s">
        <v>676</v>
      </c>
      <c r="H46" s="52" t="s">
        <v>676</v>
      </c>
      <c r="I46" s="52" t="s">
        <v>676</v>
      </c>
      <c r="J46" s="52" t="s">
        <v>676</v>
      </c>
      <c r="K46" s="52" t="s">
        <v>676</v>
      </c>
      <c r="L46" s="52" t="s">
        <v>676</v>
      </c>
      <c r="M46" s="52" t="s">
        <v>676</v>
      </c>
      <c r="N46" s="52">
        <v>2019.07</v>
      </c>
      <c r="O46" s="64" t="s">
        <v>166</v>
      </c>
      <c r="P46" s="56">
        <v>2019.07</v>
      </c>
      <c r="Q46" s="56">
        <v>2023.07</v>
      </c>
      <c r="R46" s="56">
        <v>5.5</v>
      </c>
      <c r="S46" s="56"/>
      <c r="T46" s="56"/>
      <c r="U46" s="56"/>
      <c r="V46" s="56">
        <v>1</v>
      </c>
      <c r="W46" s="56"/>
      <c r="X46" s="52">
        <v>1200</v>
      </c>
    </row>
    <row r="47" s="34" customFormat="1" ht="32.1" customHeight="1" spans="1:24">
      <c r="A47" s="52">
        <v>42</v>
      </c>
      <c r="B47" s="52" t="s">
        <v>677</v>
      </c>
      <c r="C47" s="52" t="s">
        <v>489</v>
      </c>
      <c r="D47" s="53">
        <v>1978.08</v>
      </c>
      <c r="E47" s="52" t="s">
        <v>678</v>
      </c>
      <c r="F47" s="54" t="s">
        <v>679</v>
      </c>
      <c r="G47" s="54" t="s">
        <v>676</v>
      </c>
      <c r="H47" s="52" t="s">
        <v>676</v>
      </c>
      <c r="I47" s="52" t="s">
        <v>676</v>
      </c>
      <c r="J47" s="52" t="s">
        <v>676</v>
      </c>
      <c r="K47" s="52" t="s">
        <v>676</v>
      </c>
      <c r="L47" s="52" t="s">
        <v>676</v>
      </c>
      <c r="M47" s="52" t="s">
        <v>676</v>
      </c>
      <c r="N47" s="52">
        <v>2016.11</v>
      </c>
      <c r="O47" s="64" t="s">
        <v>557</v>
      </c>
      <c r="P47" s="56">
        <v>2019.07</v>
      </c>
      <c r="Q47" s="56">
        <v>2019.07</v>
      </c>
      <c r="R47" s="56">
        <v>8</v>
      </c>
      <c r="S47" s="56"/>
      <c r="T47" s="56"/>
      <c r="U47" s="56"/>
      <c r="V47" s="56">
        <v>2</v>
      </c>
      <c r="W47" s="56"/>
      <c r="X47" s="52">
        <v>1200</v>
      </c>
    </row>
    <row r="48" s="18" customFormat="1" ht="32.1" customHeight="1" spans="1:24">
      <c r="A48" s="52">
        <v>43</v>
      </c>
      <c r="B48" s="52" t="s">
        <v>680</v>
      </c>
      <c r="C48" s="52" t="s">
        <v>489</v>
      </c>
      <c r="D48" s="53">
        <v>1975.12</v>
      </c>
      <c r="E48" s="52" t="s">
        <v>681</v>
      </c>
      <c r="F48" s="54" t="s">
        <v>682</v>
      </c>
      <c r="G48" s="54" t="s">
        <v>676</v>
      </c>
      <c r="H48" s="52" t="s">
        <v>676</v>
      </c>
      <c r="I48" s="52" t="s">
        <v>676</v>
      </c>
      <c r="J48" s="52" t="s">
        <v>676</v>
      </c>
      <c r="K48" s="52" t="s">
        <v>676</v>
      </c>
      <c r="L48" s="52" t="s">
        <v>676</v>
      </c>
      <c r="M48" s="52" t="s">
        <v>676</v>
      </c>
      <c r="N48" s="52">
        <v>2008.02</v>
      </c>
      <c r="O48" s="64" t="s">
        <v>392</v>
      </c>
      <c r="P48" s="56">
        <v>2008.02</v>
      </c>
      <c r="Q48" s="56">
        <v>2015.06</v>
      </c>
      <c r="R48" s="56">
        <v>16</v>
      </c>
      <c r="S48" s="56"/>
      <c r="T48" s="56"/>
      <c r="U48" s="56"/>
      <c r="V48" s="56"/>
      <c r="W48" s="56">
        <v>4</v>
      </c>
      <c r="X48" s="52">
        <v>3000</v>
      </c>
    </row>
    <row r="49" s="18" customFormat="1" ht="32.1" customHeight="1" spans="1:24">
      <c r="A49" s="52">
        <v>44</v>
      </c>
      <c r="B49" s="52" t="s">
        <v>683</v>
      </c>
      <c r="C49" s="52" t="s">
        <v>489</v>
      </c>
      <c r="D49" s="53">
        <v>1987.01</v>
      </c>
      <c r="E49" s="52" t="s">
        <v>684</v>
      </c>
      <c r="F49" s="54" t="s">
        <v>491</v>
      </c>
      <c r="G49" s="54" t="s">
        <v>676</v>
      </c>
      <c r="H49" s="52" t="s">
        <v>676</v>
      </c>
      <c r="I49" s="52" t="s">
        <v>676</v>
      </c>
      <c r="J49" s="52" t="s">
        <v>676</v>
      </c>
      <c r="K49" s="52" t="s">
        <v>676</v>
      </c>
      <c r="L49" s="52" t="s">
        <v>676</v>
      </c>
      <c r="M49" s="52" t="s">
        <v>676</v>
      </c>
      <c r="N49" s="52">
        <v>2013.12</v>
      </c>
      <c r="O49" s="64" t="s">
        <v>392</v>
      </c>
      <c r="P49" s="56">
        <v>2018.12</v>
      </c>
      <c r="Q49" s="56">
        <v>2018.12</v>
      </c>
      <c r="R49" s="56">
        <v>6</v>
      </c>
      <c r="S49" s="56"/>
      <c r="T49" s="56"/>
      <c r="U49" s="56"/>
      <c r="V49" s="56">
        <v>1</v>
      </c>
      <c r="W49" s="56"/>
      <c r="X49" s="52">
        <v>1200</v>
      </c>
    </row>
    <row r="50" s="18" customFormat="1" ht="35.45" customHeight="1" spans="1:24">
      <c r="A50" s="52" t="s">
        <v>370</v>
      </c>
      <c r="B50" s="57" t="s">
        <v>685</v>
      </c>
      <c r="C50" s="57" t="s">
        <v>685</v>
      </c>
      <c r="D50" s="58" t="s">
        <v>685</v>
      </c>
      <c r="E50" s="57" t="s">
        <v>685</v>
      </c>
      <c r="F50" s="59" t="s">
        <v>685</v>
      </c>
      <c r="G50" s="59"/>
      <c r="H50" s="58"/>
      <c r="I50" s="57" t="s">
        <v>685</v>
      </c>
      <c r="J50" s="57" t="s">
        <v>685</v>
      </c>
      <c r="K50" s="57" t="s">
        <v>685</v>
      </c>
      <c r="L50" s="57" t="s">
        <v>685</v>
      </c>
      <c r="M50" s="57" t="s">
        <v>685</v>
      </c>
      <c r="N50" s="57" t="s">
        <v>685</v>
      </c>
      <c r="O50" s="57"/>
      <c r="P50" s="58" t="s">
        <v>685</v>
      </c>
      <c r="Q50" s="58" t="s">
        <v>685</v>
      </c>
      <c r="R50" s="57" t="s">
        <v>685</v>
      </c>
      <c r="S50" s="52"/>
      <c r="T50" s="71"/>
      <c r="U50" s="71"/>
      <c r="V50" s="71"/>
      <c r="W50" s="71"/>
      <c r="X50" s="72">
        <f>SUM(X6:X49)</f>
        <v>177600</v>
      </c>
    </row>
    <row r="51" ht="27" customHeight="1" spans="1:21">
      <c r="A51" s="16" t="s">
        <v>686</v>
      </c>
      <c r="B51" s="16"/>
      <c r="C51" s="16"/>
      <c r="D51" s="60"/>
      <c r="E51" s="16"/>
      <c r="F51" s="16"/>
      <c r="G51" s="16"/>
      <c r="H51" s="60"/>
      <c r="I51" s="16"/>
      <c r="J51" s="16"/>
      <c r="K51" s="16"/>
      <c r="L51" s="16"/>
      <c r="M51" s="16"/>
      <c r="N51" s="16"/>
      <c r="O51" s="16"/>
      <c r="P51" s="60"/>
      <c r="Q51" s="60"/>
      <c r="R51" s="16"/>
      <c r="S51" s="73"/>
      <c r="T51" s="73"/>
      <c r="U51" s="73"/>
    </row>
  </sheetData>
  <autoFilter xmlns:etc="http://www.wps.cn/officeDocument/2017/etCustomData" ref="A5:X51" etc:filterBottomFollowUsedRange="0">
    <extLst/>
  </autoFilter>
  <mergeCells count="21">
    <mergeCell ref="A1:B1"/>
    <mergeCell ref="A2:X2"/>
    <mergeCell ref="J4:M4"/>
    <mergeCell ref="S4:U4"/>
    <mergeCell ref="V4:W4"/>
    <mergeCell ref="A51:R5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R4:R5"/>
    <mergeCell ref="X4:X5"/>
  </mergeCells>
  <printOptions horizontalCentered="1" verticalCentered="1"/>
  <pageMargins left="0.196527777777778" right="0.196527777777778" top="0.590277777777778" bottom="0.472222222222222" header="0.511805555555556" footer="0.511805555555556"/>
  <pageSetup paperSize="9" scale="75" orientation="landscape" horizontalDpi="600" verticalDpi="600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workbookViewId="0">
      <selection activeCell="F1" sqref="F$1:F$1048576"/>
    </sheetView>
  </sheetViews>
  <sheetFormatPr defaultColWidth="9" defaultRowHeight="14.25"/>
  <cols>
    <col min="1" max="1" width="5" style="19" customWidth="1"/>
    <col min="2" max="2" width="9" style="19"/>
    <col min="3" max="3" width="6.375" style="19" customWidth="1"/>
    <col min="4" max="4" width="9" style="19"/>
    <col min="5" max="5" width="12.375" style="19" customWidth="1"/>
    <col min="6" max="6" width="7.375" style="19" customWidth="1"/>
    <col min="7" max="7" width="9.375" style="19"/>
    <col min="8" max="8" width="13.25" style="19" customWidth="1"/>
    <col min="9" max="9" width="13.75" style="19" customWidth="1"/>
    <col min="10" max="10" width="9" style="19"/>
    <col min="11" max="11" width="9.375" style="19"/>
    <col min="12" max="14" width="6.375" style="19" customWidth="1"/>
    <col min="15" max="15" width="11.5" style="19" customWidth="1"/>
    <col min="16" max="16384" width="9" style="19"/>
  </cols>
  <sheetData>
    <row r="1" ht="20.25" spans="1:1">
      <c r="A1" s="20" t="s">
        <v>687</v>
      </c>
    </row>
    <row r="2" ht="33.75" customHeight="1" spans="1:16">
      <c r="A2" s="21" t="s">
        <v>688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ht="23.1" customHeight="1" spans="1:16">
      <c r="A3" s="12" t="s">
        <v>461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7"/>
      <c r="M3" s="28"/>
      <c r="N3" s="28"/>
      <c r="O3" s="28"/>
      <c r="P3" s="28"/>
    </row>
    <row r="4" s="17" customFormat="1" ht="28" customHeight="1" spans="1:16">
      <c r="A4" s="13" t="s">
        <v>3</v>
      </c>
      <c r="B4" s="13" t="s">
        <v>462</v>
      </c>
      <c r="C4" s="13" t="s">
        <v>463</v>
      </c>
      <c r="D4" s="13" t="s">
        <v>464</v>
      </c>
      <c r="E4" s="13" t="s">
        <v>465</v>
      </c>
      <c r="F4" s="13" t="s">
        <v>466</v>
      </c>
      <c r="G4" s="13" t="s">
        <v>689</v>
      </c>
      <c r="H4" s="23" t="s">
        <v>690</v>
      </c>
      <c r="I4" s="13" t="s">
        <v>691</v>
      </c>
      <c r="J4" s="13" t="s">
        <v>692</v>
      </c>
      <c r="K4" s="13" t="s">
        <v>693</v>
      </c>
      <c r="L4" s="13" t="s">
        <v>694</v>
      </c>
      <c r="M4" s="29"/>
      <c r="N4" s="29"/>
      <c r="O4" s="13" t="s">
        <v>695</v>
      </c>
      <c r="P4" s="30" t="s">
        <v>696</v>
      </c>
    </row>
    <row r="5" s="17" customFormat="1" ht="63" customHeight="1" spans="1:16">
      <c r="A5" s="13"/>
      <c r="B5" s="13"/>
      <c r="C5" s="13"/>
      <c r="D5" s="13"/>
      <c r="E5" s="13"/>
      <c r="F5" s="13"/>
      <c r="G5" s="13"/>
      <c r="H5" s="24"/>
      <c r="I5" s="13"/>
      <c r="J5" s="13"/>
      <c r="K5" s="13"/>
      <c r="L5" s="13" t="s">
        <v>697</v>
      </c>
      <c r="M5" s="29" t="s">
        <v>698</v>
      </c>
      <c r="N5" s="29" t="s">
        <v>699</v>
      </c>
      <c r="O5" s="13"/>
      <c r="P5" s="30"/>
    </row>
    <row r="6" s="18" customFormat="1" ht="33" customHeight="1" spans="1:16">
      <c r="A6" s="14">
        <v>1</v>
      </c>
      <c r="B6" s="14" t="s">
        <v>700</v>
      </c>
      <c r="C6" s="14" t="s">
        <v>489</v>
      </c>
      <c r="D6" s="14">
        <v>1998.05</v>
      </c>
      <c r="E6" s="14" t="s">
        <v>701</v>
      </c>
      <c r="F6" s="14" t="s">
        <v>491</v>
      </c>
      <c r="G6" s="25">
        <v>2022.11</v>
      </c>
      <c r="H6" s="25" t="s">
        <v>702</v>
      </c>
      <c r="I6" s="14" t="s">
        <v>495</v>
      </c>
      <c r="J6" s="14" t="s">
        <v>703</v>
      </c>
      <c r="K6" s="14">
        <v>2022.11</v>
      </c>
      <c r="L6" s="14"/>
      <c r="M6" s="14"/>
      <c r="N6" s="14" t="s">
        <v>33</v>
      </c>
      <c r="O6" s="31" t="s">
        <v>704</v>
      </c>
      <c r="P6" s="14">
        <v>4500</v>
      </c>
    </row>
    <row r="7" s="18" customFormat="1" ht="50" customHeight="1" spans="1:16">
      <c r="A7" s="14">
        <v>2</v>
      </c>
      <c r="B7" s="14" t="s">
        <v>524</v>
      </c>
      <c r="C7" s="14" t="s">
        <v>489</v>
      </c>
      <c r="D7" s="14">
        <v>2000.02</v>
      </c>
      <c r="E7" s="14" t="s">
        <v>525</v>
      </c>
      <c r="F7" s="14" t="s">
        <v>526</v>
      </c>
      <c r="G7" s="14">
        <v>2021.08</v>
      </c>
      <c r="H7" s="14" t="s">
        <v>705</v>
      </c>
      <c r="I7" s="14" t="s">
        <v>495</v>
      </c>
      <c r="J7" s="14" t="s">
        <v>706</v>
      </c>
      <c r="K7" s="14">
        <v>2021.07</v>
      </c>
      <c r="L7" s="14"/>
      <c r="M7" s="14"/>
      <c r="N7" s="14" t="s">
        <v>33</v>
      </c>
      <c r="O7" s="31" t="s">
        <v>707</v>
      </c>
      <c r="P7" s="14">
        <v>4500</v>
      </c>
    </row>
    <row r="8" s="18" customFormat="1" ht="33" customHeight="1" spans="1:16">
      <c r="A8" s="14">
        <v>3</v>
      </c>
      <c r="B8" s="14" t="s">
        <v>674</v>
      </c>
      <c r="C8" s="14" t="s">
        <v>489</v>
      </c>
      <c r="D8" s="14">
        <v>1997.12</v>
      </c>
      <c r="E8" s="14" t="s">
        <v>675</v>
      </c>
      <c r="F8" s="14" t="s">
        <v>498</v>
      </c>
      <c r="G8" s="14">
        <v>2019.07</v>
      </c>
      <c r="H8" s="14" t="s">
        <v>708</v>
      </c>
      <c r="I8" s="14" t="s">
        <v>166</v>
      </c>
      <c r="J8" s="14" t="s">
        <v>703</v>
      </c>
      <c r="K8" s="14">
        <v>2019.07</v>
      </c>
      <c r="L8" s="14"/>
      <c r="M8" s="14"/>
      <c r="N8" s="14" t="s">
        <v>33</v>
      </c>
      <c r="O8" s="31" t="s">
        <v>709</v>
      </c>
      <c r="P8" s="14">
        <v>4500</v>
      </c>
    </row>
    <row r="9" s="18" customFormat="1" ht="33" customHeight="1" spans="1:16">
      <c r="A9" s="14">
        <v>4</v>
      </c>
      <c r="B9" s="14" t="s">
        <v>632</v>
      </c>
      <c r="C9" s="14" t="s">
        <v>489</v>
      </c>
      <c r="D9" s="14">
        <v>2000.06</v>
      </c>
      <c r="E9" s="14" t="s">
        <v>633</v>
      </c>
      <c r="F9" s="14" t="s">
        <v>634</v>
      </c>
      <c r="G9" s="14">
        <v>2021.08</v>
      </c>
      <c r="H9" s="14" t="s">
        <v>710</v>
      </c>
      <c r="I9" s="14" t="s">
        <v>389</v>
      </c>
      <c r="J9" s="14" t="s">
        <v>706</v>
      </c>
      <c r="K9" s="14">
        <v>2021.08</v>
      </c>
      <c r="L9" s="14"/>
      <c r="M9" s="14"/>
      <c r="N9" s="14" t="s">
        <v>33</v>
      </c>
      <c r="O9" s="31" t="s">
        <v>711</v>
      </c>
      <c r="P9" s="14">
        <v>4500</v>
      </c>
    </row>
    <row r="10" s="18" customFormat="1" ht="33" customHeight="1" spans="1:16">
      <c r="A10" s="14">
        <v>5</v>
      </c>
      <c r="B10" s="14" t="s">
        <v>712</v>
      </c>
      <c r="C10" s="14" t="s">
        <v>489</v>
      </c>
      <c r="D10" s="14">
        <v>1975.05</v>
      </c>
      <c r="E10" s="14" t="s">
        <v>713</v>
      </c>
      <c r="F10" s="14" t="s">
        <v>491</v>
      </c>
      <c r="G10" s="14">
        <v>2022.07</v>
      </c>
      <c r="H10" s="14" t="s">
        <v>714</v>
      </c>
      <c r="I10" s="14" t="s">
        <v>389</v>
      </c>
      <c r="J10" s="14" t="s">
        <v>715</v>
      </c>
      <c r="K10" s="14">
        <v>2022.07</v>
      </c>
      <c r="L10" s="14"/>
      <c r="M10" s="14"/>
      <c r="N10" s="14" t="s">
        <v>33</v>
      </c>
      <c r="O10" s="31" t="s">
        <v>709</v>
      </c>
      <c r="P10" s="14">
        <v>4500</v>
      </c>
    </row>
    <row r="11" s="18" customFormat="1" ht="33" customHeight="1" spans="1:16">
      <c r="A11" s="14">
        <v>6</v>
      </c>
      <c r="B11" s="14" t="s">
        <v>716</v>
      </c>
      <c r="C11" s="14" t="s">
        <v>489</v>
      </c>
      <c r="D11" s="14">
        <v>1973.03</v>
      </c>
      <c r="E11" s="14" t="s">
        <v>717</v>
      </c>
      <c r="F11" s="14" t="s">
        <v>491</v>
      </c>
      <c r="G11" s="25">
        <v>2021.1</v>
      </c>
      <c r="H11" s="25" t="s">
        <v>718</v>
      </c>
      <c r="I11" s="14" t="s">
        <v>389</v>
      </c>
      <c r="J11" s="14" t="s">
        <v>706</v>
      </c>
      <c r="K11" s="25">
        <v>2021.1</v>
      </c>
      <c r="L11" s="14"/>
      <c r="M11" s="14"/>
      <c r="N11" s="14" t="s">
        <v>33</v>
      </c>
      <c r="O11" s="31" t="s">
        <v>711</v>
      </c>
      <c r="P11" s="14">
        <v>4500</v>
      </c>
    </row>
    <row r="12" s="18" customFormat="1" ht="33" customHeight="1" spans="1:16">
      <c r="A12" s="14">
        <v>7</v>
      </c>
      <c r="B12" s="14" t="s">
        <v>719</v>
      </c>
      <c r="C12" s="14" t="s">
        <v>489</v>
      </c>
      <c r="D12" s="14">
        <v>1996.08</v>
      </c>
      <c r="E12" s="14" t="s">
        <v>720</v>
      </c>
      <c r="F12" s="14" t="s">
        <v>491</v>
      </c>
      <c r="G12" s="14">
        <v>2021.03</v>
      </c>
      <c r="H12" s="14" t="s">
        <v>721</v>
      </c>
      <c r="I12" s="14" t="s">
        <v>389</v>
      </c>
      <c r="J12" s="14" t="s">
        <v>706</v>
      </c>
      <c r="K12" s="14">
        <v>2021.03</v>
      </c>
      <c r="L12" s="14"/>
      <c r="M12" s="14"/>
      <c r="N12" s="14" t="s">
        <v>33</v>
      </c>
      <c r="O12" s="31" t="s">
        <v>709</v>
      </c>
      <c r="P12" s="14">
        <v>4500</v>
      </c>
    </row>
    <row r="13" s="18" customFormat="1" ht="33" customHeight="1" spans="1:16">
      <c r="A13" s="14">
        <v>8</v>
      </c>
      <c r="B13" s="14" t="s">
        <v>722</v>
      </c>
      <c r="C13" s="14" t="s">
        <v>489</v>
      </c>
      <c r="D13" s="14">
        <v>1977.08</v>
      </c>
      <c r="E13" s="14" t="s">
        <v>723</v>
      </c>
      <c r="F13" s="14" t="s">
        <v>491</v>
      </c>
      <c r="G13" s="14">
        <v>2022.09</v>
      </c>
      <c r="H13" s="14" t="s">
        <v>724</v>
      </c>
      <c r="I13" s="14" t="s">
        <v>389</v>
      </c>
      <c r="J13" s="14" t="s">
        <v>715</v>
      </c>
      <c r="K13" s="14">
        <v>2022.09</v>
      </c>
      <c r="L13" s="14"/>
      <c r="M13" s="14"/>
      <c r="N13" s="14" t="s">
        <v>33</v>
      </c>
      <c r="O13" s="31" t="s">
        <v>725</v>
      </c>
      <c r="P13" s="14">
        <v>4500</v>
      </c>
    </row>
    <row r="14" s="18" customFormat="1" ht="24.95" customHeight="1" spans="1:16">
      <c r="A14" s="14" t="s">
        <v>370</v>
      </c>
      <c r="B14" s="26" t="s">
        <v>685</v>
      </c>
      <c r="C14" s="26" t="s">
        <v>685</v>
      </c>
      <c r="D14" s="26" t="s">
        <v>685</v>
      </c>
      <c r="E14" s="26" t="s">
        <v>685</v>
      </c>
      <c r="F14" s="26" t="s">
        <v>685</v>
      </c>
      <c r="G14" s="26" t="s">
        <v>685</v>
      </c>
      <c r="H14" s="26"/>
      <c r="I14" s="26" t="s">
        <v>685</v>
      </c>
      <c r="J14" s="26" t="s">
        <v>685</v>
      </c>
      <c r="K14" s="26" t="s">
        <v>685</v>
      </c>
      <c r="L14" s="26" t="s">
        <v>685</v>
      </c>
      <c r="M14" s="26"/>
      <c r="N14" s="26" t="s">
        <v>685</v>
      </c>
      <c r="O14" s="26" t="s">
        <v>685</v>
      </c>
      <c r="P14" s="14">
        <f>SUM(P6:P13)</f>
        <v>36000</v>
      </c>
    </row>
    <row r="15" ht="24.95" customHeight="1" spans="1:16">
      <c r="A15" s="16" t="s">
        <v>726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32"/>
      <c r="N15" s="33"/>
      <c r="O15" s="33"/>
      <c r="P15" s="33"/>
    </row>
  </sheetData>
  <mergeCells count="17">
    <mergeCell ref="A2:P2"/>
    <mergeCell ref="L3:P3"/>
    <mergeCell ref="L4:N4"/>
    <mergeCell ref="A15:L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</mergeCells>
  <printOptions horizontalCentered="1" verticalCentered="1"/>
  <pageMargins left="0.15748031496063" right="0.15748031496063" top="0.590551181102362" bottom="0.590551181102362" header="0.511811023622047" footer="0.511811023622047"/>
  <pageSetup paperSize="9" fitToHeight="0" orientation="landscape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opLeftCell="A3" workbookViewId="0">
      <selection activeCell="F11" sqref="D6 D11 F11"/>
    </sheetView>
  </sheetViews>
  <sheetFormatPr defaultColWidth="9.775" defaultRowHeight="14.25" outlineLevelCol="5"/>
  <cols>
    <col min="1" max="1" width="7.375" style="8" customWidth="1"/>
    <col min="2" max="2" width="23.875" style="8" customWidth="1"/>
    <col min="3" max="3" width="17.75" style="8" customWidth="1"/>
    <col min="4" max="4" width="13.875" style="8" customWidth="1"/>
    <col min="5" max="5" width="16.125" style="8" customWidth="1"/>
    <col min="6" max="6" width="17.75" style="8" customWidth="1"/>
    <col min="7" max="16384" width="9.775" style="8"/>
  </cols>
  <sheetData>
    <row r="1" ht="20.25" spans="1:1">
      <c r="A1" s="9" t="s">
        <v>727</v>
      </c>
    </row>
    <row r="2" ht="27" spans="1:6">
      <c r="A2" s="10" t="s">
        <v>728</v>
      </c>
      <c r="B2" s="11"/>
      <c r="C2" s="11"/>
      <c r="D2" s="11"/>
      <c r="E2" s="11"/>
      <c r="F2" s="11"/>
    </row>
    <row r="3" ht="35" customHeight="1" spans="1:6">
      <c r="A3" s="12" t="s">
        <v>461</v>
      </c>
      <c r="B3" s="12"/>
      <c r="C3" s="12"/>
      <c r="D3" s="12"/>
      <c r="E3" s="12"/>
      <c r="F3" s="12"/>
    </row>
    <row r="4" ht="35" customHeight="1" spans="1:6">
      <c r="A4" s="13" t="s">
        <v>3</v>
      </c>
      <c r="B4" s="13" t="s">
        <v>729</v>
      </c>
      <c r="C4" s="13" t="s">
        <v>730</v>
      </c>
      <c r="D4" s="13" t="s">
        <v>731</v>
      </c>
      <c r="E4" s="13" t="s">
        <v>732</v>
      </c>
      <c r="F4" s="13" t="s">
        <v>733</v>
      </c>
    </row>
    <row r="5" ht="35" customHeight="1" spans="1:6">
      <c r="A5" s="13"/>
      <c r="B5" s="13"/>
      <c r="C5" s="13"/>
      <c r="D5" s="13"/>
      <c r="E5" s="13"/>
      <c r="F5" s="13"/>
    </row>
    <row r="6" ht="35" customHeight="1" spans="1:6">
      <c r="A6" s="14">
        <v>1</v>
      </c>
      <c r="B6" s="14" t="s">
        <v>734</v>
      </c>
      <c r="C6" s="14" t="s">
        <v>735</v>
      </c>
      <c r="D6" s="14">
        <v>16</v>
      </c>
      <c r="E6" s="14">
        <v>100</v>
      </c>
      <c r="F6" s="14">
        <f>D6*E6/10000</f>
        <v>0.16</v>
      </c>
    </row>
    <row r="7" ht="35" customHeight="1" spans="1:6">
      <c r="A7" s="14">
        <v>2</v>
      </c>
      <c r="B7" s="14" t="s">
        <v>736</v>
      </c>
      <c r="C7" s="14" t="s">
        <v>735</v>
      </c>
      <c r="D7" s="14">
        <v>31</v>
      </c>
      <c r="E7" s="14">
        <v>100</v>
      </c>
      <c r="F7" s="14">
        <f>D7*E7/10000</f>
        <v>0.31</v>
      </c>
    </row>
    <row r="8" ht="35" customHeight="1" spans="1:6">
      <c r="A8" s="14">
        <v>3</v>
      </c>
      <c r="B8" s="14" t="s">
        <v>737</v>
      </c>
      <c r="C8" s="14" t="s">
        <v>735</v>
      </c>
      <c r="D8" s="14">
        <v>1</v>
      </c>
      <c r="E8" s="14">
        <v>100</v>
      </c>
      <c r="F8" s="14">
        <f>D8*E8/10000</f>
        <v>0.01</v>
      </c>
    </row>
    <row r="9" ht="35" customHeight="1" spans="1:6">
      <c r="A9" s="14">
        <v>4</v>
      </c>
      <c r="B9" s="14" t="s">
        <v>738</v>
      </c>
      <c r="C9" s="14" t="s">
        <v>735</v>
      </c>
      <c r="D9" s="14">
        <v>141</v>
      </c>
      <c r="E9" s="14">
        <v>100</v>
      </c>
      <c r="F9" s="14">
        <f>D9*E9/10000</f>
        <v>1.41</v>
      </c>
    </row>
    <row r="10" ht="35" customHeight="1" spans="1:6">
      <c r="A10" s="14">
        <v>5</v>
      </c>
      <c r="B10" s="14" t="s">
        <v>739</v>
      </c>
      <c r="C10" s="14" t="s">
        <v>735</v>
      </c>
      <c r="D10" s="14">
        <v>61</v>
      </c>
      <c r="E10" s="14">
        <v>100</v>
      </c>
      <c r="F10" s="14">
        <f>D10*E10/10000</f>
        <v>0.61</v>
      </c>
    </row>
    <row r="11" ht="35" customHeight="1" spans="1:6">
      <c r="A11" s="13" t="s">
        <v>370</v>
      </c>
      <c r="B11" s="15" t="s">
        <v>685</v>
      </c>
      <c r="C11" s="15"/>
      <c r="D11" s="15">
        <f>SUM(D6:D10)</f>
        <v>250</v>
      </c>
      <c r="E11" s="15" t="s">
        <v>685</v>
      </c>
      <c r="F11" s="15">
        <f>SUM(F6:F10)</f>
        <v>2.5</v>
      </c>
    </row>
    <row r="12" ht="35" customHeight="1" spans="1:6">
      <c r="A12" s="16" t="s">
        <v>726</v>
      </c>
      <c r="B12" s="16"/>
      <c r="C12" s="16"/>
      <c r="D12" s="16"/>
      <c r="E12" s="16"/>
      <c r="F12" s="16"/>
    </row>
  </sheetData>
  <mergeCells count="8">
    <mergeCell ref="A2:F2"/>
    <mergeCell ref="A12:F12"/>
    <mergeCell ref="A4:A5"/>
    <mergeCell ref="B4:B5"/>
    <mergeCell ref="C4:C5"/>
    <mergeCell ref="D4:D5"/>
    <mergeCell ref="E4:E5"/>
    <mergeCell ref="F4:F5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E10" sqref="E10"/>
    </sheetView>
  </sheetViews>
  <sheetFormatPr defaultColWidth="9" defaultRowHeight="13.5" outlineLevelCol="3"/>
  <cols>
    <col min="1" max="1" width="67" style="1" customWidth="1"/>
    <col min="2" max="3" width="20.5" style="1" customWidth="1"/>
    <col min="4" max="16384" width="9" style="1"/>
  </cols>
  <sheetData>
    <row r="1" spans="1:1">
      <c r="A1" s="1" t="s">
        <v>740</v>
      </c>
    </row>
    <row r="2" ht="48" customHeight="1" spans="1:4">
      <c r="A2" s="2" t="s">
        <v>741</v>
      </c>
      <c r="B2" s="2"/>
      <c r="C2" s="2"/>
      <c r="D2" s="2"/>
    </row>
    <row r="3" ht="27" spans="1:4">
      <c r="A3" s="3" t="s">
        <v>742</v>
      </c>
      <c r="B3" s="3"/>
      <c r="C3" s="3"/>
      <c r="D3" s="3"/>
    </row>
    <row r="4" ht="38" customHeight="1" spans="1:4">
      <c r="A4" s="4" t="s">
        <v>743</v>
      </c>
      <c r="B4" s="4" t="s">
        <v>744</v>
      </c>
      <c r="C4" s="4" t="s">
        <v>745</v>
      </c>
      <c r="D4" s="4" t="s">
        <v>17</v>
      </c>
    </row>
    <row r="5" ht="40" customHeight="1" spans="1:4">
      <c r="A5" s="5" t="s">
        <v>746</v>
      </c>
      <c r="B5" s="5">
        <v>5</v>
      </c>
      <c r="C5" s="5">
        <v>9433</v>
      </c>
      <c r="D5" s="5"/>
    </row>
    <row r="6" ht="40" customHeight="1" spans="1:4">
      <c r="A6" s="5" t="s">
        <v>747</v>
      </c>
      <c r="B6" s="5">
        <v>2</v>
      </c>
      <c r="C6" s="5">
        <v>3736</v>
      </c>
      <c r="D6" s="5"/>
    </row>
    <row r="7" ht="40" customHeight="1" spans="1:4">
      <c r="A7" s="5" t="s">
        <v>748</v>
      </c>
      <c r="B7" s="5"/>
      <c r="C7" s="5"/>
      <c r="D7" s="5"/>
    </row>
    <row r="8" ht="40" customHeight="1" spans="1:4">
      <c r="A8" s="5" t="s">
        <v>749</v>
      </c>
      <c r="B8" s="5">
        <v>6</v>
      </c>
      <c r="C8" s="5">
        <v>10842</v>
      </c>
      <c r="D8" s="5"/>
    </row>
    <row r="9" ht="40" customHeight="1" spans="1:4">
      <c r="A9" s="6" t="s">
        <v>750</v>
      </c>
      <c r="B9" s="6">
        <v>13</v>
      </c>
      <c r="C9" s="6">
        <v>24011</v>
      </c>
      <c r="D9" s="6"/>
    </row>
    <row r="10" ht="34" customHeight="1" spans="1:4">
      <c r="A10" s="7" t="s">
        <v>751</v>
      </c>
      <c r="B10" s="7"/>
      <c r="C10" s="7"/>
      <c r="D10" s="7"/>
    </row>
  </sheetData>
  <mergeCells count="3">
    <mergeCell ref="A2:D2"/>
    <mergeCell ref="A3:D3"/>
    <mergeCell ref="A10:D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附件4-1城乡设施运营</vt:lpstr>
      <vt:lpstr>附件6-1家床运营</vt:lpstr>
      <vt:lpstr>附件7-1居家养老</vt:lpstr>
      <vt:lpstr>附件10老年就餐补贴</vt:lpstr>
      <vt:lpstr>附件12-1大中专</vt:lpstr>
      <vt:lpstr>附件13-1养老护理</vt:lpstr>
      <vt:lpstr>附件14照护需求评估</vt:lpstr>
      <vt:lpstr>附件16适老化改造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思源</cp:lastModifiedBy>
  <dcterms:created xsi:type="dcterms:W3CDTF">2006-09-13T11:21:00Z</dcterms:created>
  <cp:lastPrinted>2024-08-28T08:42:00Z</cp:lastPrinted>
  <dcterms:modified xsi:type="dcterms:W3CDTF">2025-04-23T02:07:47Z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779FF12871704146AEC0F2A01CB54C96</vt:lpwstr>
  </property>
  <property fmtid="{D5CDD505-2E9C-101B-9397-08002B2CF9AE}" pid="3" name="KSOProductBuildVer">
    <vt:lpwstr>2052-12.1.0.20305</vt:lpwstr>
  </property>
</Properties>
</file>