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1840" windowHeight="9840" activeTab="1"/>
  </bookViews>
  <sheets>
    <sheet name="一般公共预算收入调整" sheetId="8" r:id="rId1"/>
    <sheet name="一般公共预算支出调整" sheetId="3" r:id="rId2"/>
    <sheet name="政府性基金收入调整" sheetId="4" r:id="rId3"/>
    <sheet name="政府性基金支出调整" sheetId="5" r:id="rId4"/>
    <sheet name="国有资本收入预算" sheetId="9" r:id="rId5"/>
    <sheet name="国有资本支出预算" sheetId="10" r:id="rId6"/>
  </sheets>
  <definedNames>
    <definedName name="_xlnm.Print_Area" localSheetId="0">一般公共预算收入调整!$A$1:$G$36</definedName>
    <definedName name="_xlnm.Print_Area" localSheetId="1">一般公共预算支出调整!$A$1:$F$35</definedName>
    <definedName name="_xlnm.Print_Area" localSheetId="2">政府性基金收入调整!$A$1:$F$21</definedName>
    <definedName name="_xlnm.Print_Area" localSheetId="3">政府性基金支出调整!$A$1:$F$25</definedName>
  </definedNames>
  <calcPr calcId="125725"/>
</workbook>
</file>

<file path=xl/calcChain.xml><?xml version="1.0" encoding="utf-8"?>
<calcChain xmlns="http://schemas.openxmlformats.org/spreadsheetml/2006/main">
  <c r="E31" i="3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6"/>
  <c r="E6" l="1"/>
  <c r="C15" i="9" l="1"/>
  <c r="C12"/>
  <c r="C7"/>
  <c r="C6"/>
  <c r="C15" i="10"/>
  <c r="C14"/>
  <c r="C13"/>
  <c r="C12"/>
  <c r="C8"/>
  <c r="C9"/>
  <c r="C10"/>
  <c r="C11"/>
  <c r="C7"/>
  <c r="D32" i="8" l="1"/>
  <c r="D19" i="4"/>
  <c r="D35" i="8"/>
  <c r="D34"/>
  <c r="D33"/>
  <c r="D31"/>
  <c r="D29"/>
  <c r="D28"/>
  <c r="E30" i="3"/>
  <c r="F18" i="5"/>
  <c r="F16"/>
  <c r="F15"/>
  <c r="F13"/>
  <c r="F8"/>
  <c r="C18"/>
  <c r="E21"/>
  <c r="E25" s="1"/>
  <c r="B25"/>
  <c r="E8"/>
  <c r="D6"/>
  <c r="C16"/>
  <c r="C13"/>
  <c r="C6"/>
  <c r="C8"/>
  <c r="E21" i="4"/>
  <c r="E17"/>
  <c r="E18"/>
  <c r="B30" i="3"/>
  <c r="E30" i="8" l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6"/>
  <c r="D27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6"/>
  <c r="E6"/>
  <c r="E12"/>
  <c r="E18"/>
  <c r="E17"/>
  <c r="E14"/>
  <c r="E13"/>
  <c r="E11"/>
  <c r="E9"/>
  <c r="E8"/>
  <c r="E7"/>
  <c r="E20"/>
  <c r="E22"/>
  <c r="E21"/>
  <c r="E24"/>
  <c r="B34"/>
  <c r="B30" s="1"/>
  <c r="G27"/>
  <c r="G39" s="1"/>
  <c r="C26"/>
  <c r="C25"/>
  <c r="C24"/>
  <c r="C23"/>
  <c r="C22"/>
  <c r="C21"/>
  <c r="C20"/>
  <c r="B20"/>
  <c r="C19"/>
  <c r="B19"/>
  <c r="B18"/>
  <c r="C18" s="1"/>
  <c r="C17"/>
  <c r="B17"/>
  <c r="B16"/>
  <c r="C16" s="1"/>
  <c r="C15"/>
  <c r="B15"/>
  <c r="B14"/>
  <c r="C14" s="1"/>
  <c r="C13"/>
  <c r="B13"/>
  <c r="B12"/>
  <c r="C12" s="1"/>
  <c r="C11"/>
  <c r="B11"/>
  <c r="B10"/>
  <c r="C10" s="1"/>
  <c r="C9"/>
  <c r="B9"/>
  <c r="B8"/>
  <c r="C8" s="1"/>
  <c r="B7"/>
  <c r="B6"/>
  <c r="B27" s="1"/>
  <c r="B29" i="3"/>
  <c r="B35" s="1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6"/>
  <c r="D25" i="5"/>
  <c r="D22"/>
  <c r="E18"/>
  <c r="D24" s="1"/>
  <c r="D16"/>
  <c r="D15"/>
  <c r="D14"/>
  <c r="D13"/>
  <c r="D8"/>
  <c r="D21" i="4"/>
  <c r="D18"/>
  <c r="D17"/>
  <c r="D32" i="3"/>
  <c r="D31"/>
  <c r="E29"/>
  <c r="F29" s="1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E35" l="1"/>
  <c r="D35" s="1"/>
  <c r="E36" i="8"/>
  <c r="D36" s="1"/>
  <c r="D30"/>
  <c r="D18" i="5"/>
  <c r="D21"/>
  <c r="E27" i="8"/>
  <c r="B36"/>
  <c r="C27"/>
  <c r="C7"/>
  <c r="C6"/>
  <c r="D30" i="3"/>
  <c r="D29"/>
</calcChain>
</file>

<file path=xl/sharedStrings.xml><?xml version="1.0" encoding="utf-8"?>
<sst xmlns="http://schemas.openxmlformats.org/spreadsheetml/2006/main" count="203" uniqueCount="147">
  <si>
    <t>单位：万元</t>
  </si>
  <si>
    <t>2022年预算数</t>
  </si>
  <si>
    <t>金额</t>
  </si>
  <si>
    <t>占本年收入合计%</t>
  </si>
  <si>
    <t>调整金额</t>
  </si>
  <si>
    <t>调整后预算数</t>
  </si>
  <si>
    <t>本年收入合计</t>
  </si>
  <si>
    <t>收入总计</t>
  </si>
  <si>
    <r>
      <rPr>
        <b/>
        <sz val="10"/>
        <color theme="1"/>
        <rFont val="宋体"/>
        <family val="3"/>
        <charset val="134"/>
      </rPr>
      <t>单位</t>
    </r>
    <r>
      <rPr>
        <b/>
        <sz val="10"/>
        <color rgb="FF000000"/>
        <rFont val="Times"/>
        <family val="1"/>
      </rPr>
      <t xml:space="preserve"> </t>
    </r>
    <r>
      <rPr>
        <b/>
        <sz val="10"/>
        <color rgb="FF000000"/>
        <rFont val="宋体"/>
        <family val="3"/>
        <charset val="134"/>
      </rPr>
      <t>：万元</t>
    </r>
  </si>
  <si>
    <r>
      <rPr>
        <b/>
        <sz val="12"/>
        <color theme="1"/>
        <rFont val="宋体"/>
        <family val="3"/>
        <charset val="134"/>
      </rPr>
      <t>项</t>
    </r>
    <r>
      <rPr>
        <b/>
        <sz val="12"/>
        <color rgb="FF000000"/>
        <rFont val="宋体"/>
        <family val="3"/>
        <charset val="134"/>
      </rPr>
      <t xml:space="preserve">      目</t>
    </r>
  </si>
  <si>
    <t>占本年支出合计%</t>
  </si>
  <si>
    <t>一、一般公共服务</t>
  </si>
  <si>
    <t>二、国防</t>
  </si>
  <si>
    <t>三、公共安全</t>
  </si>
  <si>
    <t>四、教育</t>
  </si>
  <si>
    <t>五、科学技术</t>
  </si>
  <si>
    <t>六、文化旅游体育与传媒</t>
  </si>
  <si>
    <t>七、社会保障和就业</t>
  </si>
  <si>
    <t>八、卫生健康</t>
  </si>
  <si>
    <t>九、节能环保</t>
  </si>
  <si>
    <t>十、城乡社区</t>
  </si>
  <si>
    <t>十一、农林水</t>
  </si>
  <si>
    <t>十二、交通运输支出</t>
  </si>
  <si>
    <t>十三、资源勘探信息等</t>
  </si>
  <si>
    <t>十四、商业服务业等</t>
  </si>
  <si>
    <t>十五、金融</t>
  </si>
  <si>
    <t>十六、援助其他地区</t>
  </si>
  <si>
    <t>十七、自然资源海洋气象等</t>
  </si>
  <si>
    <t>十八、住房保障</t>
  </si>
  <si>
    <t>十九、粮油物资支出</t>
  </si>
  <si>
    <t>二十、灾害防治及应急管理</t>
  </si>
  <si>
    <t>二十一、预备费</t>
  </si>
  <si>
    <t>二十二、其他支出</t>
  </si>
  <si>
    <t>二十三、债券付息支出</t>
  </si>
  <si>
    <t>债务还本支出</t>
  </si>
  <si>
    <t>转移性支出</t>
  </si>
  <si>
    <t xml:space="preserve">  上解上级支出</t>
  </si>
  <si>
    <t xml:space="preserve">  补充预算稳定调节基金</t>
  </si>
  <si>
    <t xml:space="preserve">  调出资金</t>
  </si>
  <si>
    <t>支出总计</t>
  </si>
  <si>
    <r>
      <rPr>
        <b/>
        <sz val="14"/>
        <rFont val="宋体"/>
        <family val="3"/>
        <charset val="134"/>
      </rPr>
      <t>项</t>
    </r>
    <r>
      <rPr>
        <b/>
        <sz val="14"/>
        <rFont val="Times"/>
        <family val="1"/>
      </rPr>
      <t xml:space="preserve">        </t>
    </r>
    <r>
      <rPr>
        <b/>
        <sz val="14"/>
        <rFont val="宋体"/>
        <family val="3"/>
        <charset val="134"/>
      </rPr>
      <t>目</t>
    </r>
  </si>
  <si>
    <t>一、国有土地使用权出让收入</t>
  </si>
  <si>
    <t>二、国有土地收益基金收入</t>
  </si>
  <si>
    <t>三、农业土地开发资金收入</t>
  </si>
  <si>
    <t>四、城市基础设施配套费收入</t>
  </si>
  <si>
    <t>五、彩票公益金收入</t>
  </si>
  <si>
    <t>六、污水处理费收入</t>
  </si>
  <si>
    <t>七、其他政府性基金收入</t>
  </si>
  <si>
    <t>八、专项债务对应项目专项收入</t>
  </si>
  <si>
    <t>债务转贷收入</t>
  </si>
  <si>
    <t xml:space="preserve">  地方政府专项债券转贷收入</t>
  </si>
  <si>
    <t>转移性收入</t>
  </si>
  <si>
    <t xml:space="preserve">  上级补助收入</t>
  </si>
  <si>
    <t xml:space="preserve">  调入资金</t>
  </si>
  <si>
    <t xml:space="preserve">  上年结转收入</t>
  </si>
  <si>
    <r>
      <rPr>
        <sz val="10"/>
        <rFont val="Times"/>
        <family val="1"/>
      </rPr>
      <t xml:space="preserve">  </t>
    </r>
    <r>
      <rPr>
        <sz val="10"/>
        <rFont val="宋体"/>
        <family val="3"/>
        <charset val="134"/>
      </rPr>
      <t>单位：万元</t>
    </r>
  </si>
  <si>
    <r>
      <rPr>
        <b/>
        <sz val="14"/>
        <rFont val="宋体"/>
        <family val="3"/>
        <charset val="134"/>
      </rPr>
      <t>项</t>
    </r>
    <r>
      <rPr>
        <b/>
        <sz val="14"/>
        <rFont val="Times"/>
        <family val="1"/>
      </rPr>
      <t xml:space="preserve">             </t>
    </r>
    <r>
      <rPr>
        <b/>
        <sz val="14"/>
        <rFont val="宋体"/>
        <family val="3"/>
        <charset val="134"/>
      </rPr>
      <t>目</t>
    </r>
  </si>
  <si>
    <t>一、文化旅游体育与传媒支出</t>
  </si>
  <si>
    <t>二、社会保障和就业支出</t>
  </si>
  <si>
    <t>三、城乡社区支出</t>
  </si>
  <si>
    <t>四、农林水支出</t>
  </si>
  <si>
    <t>五、交通运输支出</t>
  </si>
  <si>
    <t>六、资源勘探信息支出</t>
  </si>
  <si>
    <t>七、金融支出</t>
  </si>
  <si>
    <t>八、其他支出</t>
  </si>
  <si>
    <t xml:space="preserve">  其中：彩票公益金安排支出</t>
  </si>
  <si>
    <t xml:space="preserve">       其他地方自行试点项目收益专项债券收入安排的支出</t>
  </si>
  <si>
    <t>九、债务付息支出</t>
  </si>
  <si>
    <t>十、抗疫特别国债的支出</t>
  </si>
  <si>
    <t>本年支出合计</t>
  </si>
  <si>
    <t xml:space="preserve">  地方政府其他专项债务还本支出</t>
  </si>
  <si>
    <t xml:space="preserve">  结转下年支出</t>
  </si>
  <si>
    <r>
      <t>2</t>
    </r>
    <r>
      <rPr>
        <b/>
        <sz val="10"/>
        <rFont val="宋体"/>
        <family val="3"/>
        <charset val="134"/>
        <scheme val="minor"/>
      </rPr>
      <t>022年预算调整</t>
    </r>
    <phoneticPr fontId="28" type="noConversion"/>
  </si>
  <si>
    <t>一般公共预算支出合计</t>
    <phoneticPr fontId="28" type="noConversion"/>
  </si>
  <si>
    <t>结转下年支出</t>
    <phoneticPr fontId="28" type="noConversion"/>
  </si>
  <si>
    <t xml:space="preserve">  调出资金及债务还本支出</t>
    <phoneticPr fontId="28" type="noConversion"/>
  </si>
  <si>
    <t>-</t>
  </si>
  <si>
    <t>-</t>
    <phoneticPr fontId="28" type="noConversion"/>
  </si>
  <si>
    <t>项目</t>
  </si>
  <si>
    <t>一、增值税</t>
  </si>
  <si>
    <t>二、企业所得税</t>
  </si>
  <si>
    <t>三、个人所得税</t>
  </si>
  <si>
    <t>四、资源税</t>
  </si>
  <si>
    <t>五、城市维护建设税</t>
  </si>
  <si>
    <t>六、房产税</t>
  </si>
  <si>
    <t>七、印花税</t>
  </si>
  <si>
    <t>八、城镇土地使用税</t>
  </si>
  <si>
    <t>九、土地增值税</t>
  </si>
  <si>
    <t>十、车船税</t>
  </si>
  <si>
    <t>十一、耕地占用税</t>
  </si>
  <si>
    <t>十二、契税</t>
  </si>
  <si>
    <t>十三、环境保护税</t>
  </si>
  <si>
    <t>十四、其他税收收入</t>
  </si>
  <si>
    <t>十五、专项收入</t>
  </si>
  <si>
    <t>十六、行政事业性收费收入</t>
  </si>
  <si>
    <t>十七、罚没收入</t>
  </si>
  <si>
    <t>十八、国有资本经营收入</t>
  </si>
  <si>
    <t>十九、国有资源（资产）有偿使用收入</t>
  </si>
  <si>
    <t>二十、捐赠</t>
  </si>
  <si>
    <t>二十一、其他收入</t>
  </si>
  <si>
    <t>债务收入</t>
  </si>
  <si>
    <t xml:space="preserve">    地方政府债券收入</t>
  </si>
  <si>
    <t xml:space="preserve">    返还性收入</t>
  </si>
  <si>
    <t xml:space="preserve">    一般性转移支付收入</t>
  </si>
  <si>
    <t xml:space="preserve">    专项转移支付收入</t>
  </si>
  <si>
    <t>上年结转及结余收入</t>
  </si>
  <si>
    <t>总收入合计</t>
  </si>
  <si>
    <t>附表一</t>
    <phoneticPr fontId="28" type="noConversion"/>
  </si>
  <si>
    <t>2022年预算数</t>
    <phoneticPr fontId="28" type="noConversion"/>
  </si>
  <si>
    <t>金额</t>
    <phoneticPr fontId="28" type="noConversion"/>
  </si>
  <si>
    <t>调整后预算数</t>
    <phoneticPr fontId="28" type="noConversion"/>
  </si>
  <si>
    <t>2022年预算调整</t>
    <phoneticPr fontId="28" type="noConversion"/>
  </si>
  <si>
    <t>调整金额</t>
    <phoneticPr fontId="28" type="noConversion"/>
  </si>
  <si>
    <t>占收入合计%</t>
    <phoneticPr fontId="28" type="noConversion"/>
  </si>
  <si>
    <t>一般公共预算收入合计</t>
    <phoneticPr fontId="28" type="noConversion"/>
  </si>
  <si>
    <t>一、利润收入</t>
  </si>
  <si>
    <t xml:space="preserve">    建筑施工企业利润收入</t>
  </si>
  <si>
    <t>二、股利股息收入</t>
  </si>
  <si>
    <t>三、产权转让收入</t>
  </si>
  <si>
    <t>四、清算收入</t>
  </si>
  <si>
    <t>五、其他国有资本经营预算收入</t>
  </si>
  <si>
    <t>上年结转收入</t>
  </si>
  <si>
    <t>一、社会保障和就业支出</t>
  </si>
  <si>
    <t>二、国有资本经营预算支出</t>
  </si>
  <si>
    <t xml:space="preserve">    解决历史遗留问题及改革支出</t>
  </si>
  <si>
    <t xml:space="preserve">      国有企业退休人员社会化管理补助支出</t>
  </si>
  <si>
    <t xml:space="preserve">    其他国有资本经营预算支出</t>
  </si>
  <si>
    <t xml:space="preserve">      其他国有资本经营预算支出</t>
  </si>
  <si>
    <t>调出资金</t>
  </si>
  <si>
    <t>2022年调整数</t>
    <phoneticPr fontId="28" type="noConversion"/>
  </si>
  <si>
    <t>2022年预算调整数</t>
    <phoneticPr fontId="28" type="noConversion"/>
  </si>
  <si>
    <t>2022年预算数</t>
    <phoneticPr fontId="28" type="noConversion"/>
  </si>
  <si>
    <t>2022年预算调整数</t>
    <phoneticPr fontId="28" type="noConversion"/>
  </si>
  <si>
    <t>上级补助收入</t>
    <phoneticPr fontId="28" type="noConversion"/>
  </si>
  <si>
    <t>调整后预算数</t>
    <phoneticPr fontId="28" type="noConversion"/>
  </si>
  <si>
    <t>2022年区级一般公共预算收入调整草案表</t>
    <phoneticPr fontId="28" type="noConversion"/>
  </si>
  <si>
    <t>附表二</t>
    <phoneticPr fontId="28" type="noConversion"/>
  </si>
  <si>
    <t>附表三</t>
    <phoneticPr fontId="28" type="noConversion"/>
  </si>
  <si>
    <t>附表四</t>
    <phoneticPr fontId="28" type="noConversion"/>
  </si>
  <si>
    <t>附表五</t>
    <phoneticPr fontId="28" type="noConversion"/>
  </si>
  <si>
    <t>2022年区国有资本经营预算支出调整草案表</t>
    <phoneticPr fontId="28" type="noConversion"/>
  </si>
  <si>
    <t>附表六</t>
    <phoneticPr fontId="28" type="noConversion"/>
  </si>
  <si>
    <t>2022年区国有资本经营预算收入调整草案表</t>
    <phoneticPr fontId="28" type="noConversion"/>
  </si>
  <si>
    <t>2022年区级一般公共预算支出调整草案表</t>
    <phoneticPr fontId="28" type="noConversion"/>
  </si>
  <si>
    <t>2022年区级政府性基金收入调整草案表</t>
    <phoneticPr fontId="28" type="noConversion"/>
  </si>
  <si>
    <t>2022年区级政府性基金支出调整草案表</t>
    <phoneticPr fontId="28" type="noConversion"/>
  </si>
  <si>
    <t xml:space="preserve">    调用预算稳定调节基金及调入资金</t>
    <phoneticPr fontId="28" type="noConversion"/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</si>
</sst>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177" formatCode="0_ "/>
    <numFmt numFmtId="178" formatCode="#,##0_ "/>
    <numFmt numFmtId="179" formatCode="#,##0.00_ "/>
  </numFmts>
  <fonts count="50">
    <font>
      <sz val="11"/>
      <color indexed="8"/>
      <name val="宋体"/>
      <charset val="1"/>
      <scheme val="minor"/>
    </font>
    <font>
      <sz val="12"/>
      <name val="Times"/>
      <family val="1"/>
    </font>
    <font>
      <sz val="12"/>
      <name val="宋体"/>
      <family val="3"/>
      <charset val="134"/>
    </font>
    <font>
      <sz val="20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b/>
      <sz val="14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4"/>
      <name val="Times"/>
      <family val="1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name val="Times"/>
      <family val="1"/>
    </font>
    <font>
      <sz val="12"/>
      <name val="Times"/>
    </font>
    <font>
      <sz val="11"/>
      <name val="黑体"/>
      <family val="3"/>
      <charset val="134"/>
    </font>
    <font>
      <sz val="10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"/>
      <family val="1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color rgb="FF000000"/>
      <name val="Times"/>
      <family val="1"/>
    </font>
    <font>
      <b/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2"/>
      <name val="文星仿宋"/>
      <family val="3"/>
      <charset val="134"/>
    </font>
    <font>
      <sz val="12"/>
      <name val="文星黑体"/>
      <family val="3"/>
      <charset val="134"/>
    </font>
    <font>
      <b/>
      <sz val="22"/>
      <name val="文星仿宋"/>
      <family val="3"/>
      <charset val="134"/>
    </font>
    <font>
      <sz val="12"/>
      <name val="文星仿宋"/>
      <family val="3"/>
      <charset val="134"/>
    </font>
    <font>
      <sz val="11"/>
      <name val="文星仿宋"/>
      <family val="3"/>
      <charset val="134"/>
    </font>
    <font>
      <b/>
      <sz val="11"/>
      <name val="文星仿宋"/>
      <family val="3"/>
      <charset val="134"/>
    </font>
    <font>
      <sz val="12"/>
      <name val="Times New Roman"/>
      <family val="1"/>
    </font>
    <font>
      <sz val="18"/>
      <name val="宋体"/>
      <family val="3"/>
      <charset val="134"/>
    </font>
    <font>
      <sz val="10.5"/>
      <name val="宋体"/>
      <family val="3"/>
      <charset val="134"/>
    </font>
    <font>
      <sz val="10.5"/>
      <name val="Times New Roman"/>
      <family val="1"/>
    </font>
    <font>
      <sz val="11"/>
      <color indexed="8"/>
      <name val="文星仿宋"/>
      <family val="3"/>
      <charset val="134"/>
    </font>
    <font>
      <sz val="10.5"/>
      <name val="文星仿宋"/>
      <family val="3"/>
      <charset val="134"/>
    </font>
    <font>
      <sz val="10"/>
      <name val="黑体"/>
      <family val="3"/>
      <charset val="134"/>
    </font>
    <font>
      <b/>
      <sz val="11"/>
      <color indexed="8"/>
      <name val="文星仿宋"/>
      <family val="3"/>
      <charset val="134"/>
    </font>
    <font>
      <sz val="10"/>
      <name val="文星仿宋"/>
      <family val="3"/>
      <charset val="134"/>
    </font>
    <font>
      <b/>
      <sz val="10"/>
      <name val="文星仿宋"/>
      <family val="3"/>
      <charset val="134"/>
    </font>
    <font>
      <sz val="10"/>
      <color theme="1"/>
      <name val="文星仿宋"/>
      <family val="3"/>
      <charset val="134"/>
    </font>
    <font>
      <sz val="10"/>
      <color indexed="8"/>
      <name val="文星仿宋"/>
      <family val="3"/>
      <charset val="134"/>
    </font>
    <font>
      <b/>
      <sz val="10"/>
      <color theme="1"/>
      <name val="文星仿宋"/>
      <family val="3"/>
      <charset val="134"/>
    </font>
    <font>
      <b/>
      <sz val="10"/>
      <color indexed="8"/>
      <name val="文星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/>
    <xf numFmtId="0" fontId="36" fillId="0" borderId="0"/>
    <xf numFmtId="0" fontId="2" fillId="0" borderId="0"/>
    <xf numFmtId="0" fontId="2" fillId="0" borderId="0"/>
  </cellStyleXfs>
  <cellXfs count="125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center"/>
    </xf>
    <xf numFmtId="178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4" fillId="0" borderId="0" xfId="0" applyFont="1" applyFill="1" applyBorder="1" applyAlignment="1"/>
    <xf numFmtId="0" fontId="15" fillId="0" borderId="0" xfId="0" applyFont="1" applyFill="1" applyBorder="1" applyAlignment="1"/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13" fillId="0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31" fillId="0" borderId="0" xfId="0" applyFont="1" applyAlignment="1"/>
    <xf numFmtId="0" fontId="0" fillId="0" borderId="0" xfId="0" applyAlignment="1"/>
    <xf numFmtId="0" fontId="35" fillId="0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>
      <alignment vertical="center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1" xfId="4" applyFont="1" applyFill="1" applyBorder="1" applyAlignment="1" applyProtection="1">
      <alignment horizontal="left" vertical="center"/>
      <protection locked="0"/>
    </xf>
    <xf numFmtId="0" fontId="34" fillId="0" borderId="1" xfId="4" applyFont="1" applyFill="1" applyBorder="1" applyAlignment="1" applyProtection="1">
      <alignment horizontal="left" vertical="center"/>
      <protection locked="0"/>
    </xf>
    <xf numFmtId="0" fontId="35" fillId="0" borderId="1" xfId="4" applyFont="1" applyFill="1" applyBorder="1" applyAlignment="1" applyProtection="1">
      <alignment vertical="center" wrapText="1"/>
      <protection locked="0"/>
    </xf>
    <xf numFmtId="0" fontId="34" fillId="0" borderId="1" xfId="4" applyFont="1" applyFill="1" applyBorder="1" applyAlignment="1" applyProtection="1">
      <alignment vertical="center" wrapText="1"/>
      <protection locked="0"/>
    </xf>
    <xf numFmtId="3" fontId="35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Border="1" applyAlignment="1"/>
    <xf numFmtId="0" fontId="33" fillId="0" borderId="0" xfId="0" applyFont="1" applyBorder="1" applyAlignment="1"/>
    <xf numFmtId="0" fontId="34" fillId="0" borderId="0" xfId="0" applyFont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indent="1"/>
    </xf>
    <xf numFmtId="0" fontId="22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  <xf numFmtId="0" fontId="0" fillId="0" borderId="0" xfId="5" applyFont="1"/>
    <xf numFmtId="0" fontId="37" fillId="0" borderId="0" xfId="5" applyFont="1" applyAlignment="1">
      <alignment wrapText="1"/>
    </xf>
    <xf numFmtId="0" fontId="10" fillId="0" borderId="0" xfId="5" applyFont="1" applyAlignment="1">
      <alignment horizontal="right"/>
    </xf>
    <xf numFmtId="0" fontId="34" fillId="0" borderId="0" xfId="5" applyFont="1" applyBorder="1" applyAlignment="1">
      <alignment horizontal="right" vertical="center"/>
    </xf>
    <xf numFmtId="0" fontId="38" fillId="0" borderId="0" xfId="5" applyFont="1" applyAlignment="1"/>
    <xf numFmtId="0" fontId="35" fillId="0" borderId="1" xfId="5" applyFont="1" applyBorder="1" applyAlignment="1">
      <alignment horizontal="center" vertical="center" wrapText="1"/>
    </xf>
    <xf numFmtId="0" fontId="39" fillId="0" borderId="0" xfId="5" applyFont="1" applyBorder="1" applyAlignment="1">
      <alignment horizontal="justify" wrapText="1"/>
    </xf>
    <xf numFmtId="0" fontId="40" fillId="0" borderId="1" xfId="5" applyFont="1" applyBorder="1" applyAlignment="1">
      <alignment horizontal="left" vertical="center" wrapText="1"/>
    </xf>
    <xf numFmtId="0" fontId="34" fillId="0" borderId="1" xfId="5" applyFont="1" applyBorder="1" applyAlignment="1">
      <alignment horizontal="center" vertical="center" wrapText="1"/>
    </xf>
    <xf numFmtId="0" fontId="39" fillId="0" borderId="0" xfId="5" applyFont="1" applyAlignment="1">
      <alignment horizontal="justify" wrapText="1"/>
    </xf>
    <xf numFmtId="0" fontId="34" fillId="0" borderId="1" xfId="5" applyNumberFormat="1" applyFont="1" applyBorder="1" applyAlignment="1">
      <alignment horizontal="center" vertical="center" wrapText="1"/>
    </xf>
    <xf numFmtId="0" fontId="40" fillId="0" borderId="1" xfId="5" applyFont="1" applyBorder="1" applyAlignment="1">
      <alignment horizontal="center" vertical="center" wrapText="1"/>
    </xf>
    <xf numFmtId="0" fontId="0" fillId="0" borderId="0" xfId="6" applyFont="1" applyAlignment="1">
      <alignment vertical="center"/>
    </xf>
    <xf numFmtId="0" fontId="41" fillId="0" borderId="0" xfId="5" applyFont="1" applyBorder="1" applyAlignment="1">
      <alignment horizontal="right"/>
    </xf>
    <xf numFmtId="0" fontId="35" fillId="0" borderId="5" xfId="5" applyFont="1" applyBorder="1" applyAlignment="1">
      <alignment horizontal="center" vertical="center" wrapText="1"/>
    </xf>
    <xf numFmtId="0" fontId="42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43" fillId="0" borderId="1" xfId="5" applyFont="1" applyBorder="1" applyAlignment="1">
      <alignment horizontal="center" vertical="center" wrapText="1"/>
    </xf>
    <xf numFmtId="0" fontId="40" fillId="0" borderId="1" xfId="5" applyFont="1" applyBorder="1" applyAlignment="1">
      <alignment horizontal="justify" vertical="center" wrapText="1"/>
    </xf>
    <xf numFmtId="177" fontId="0" fillId="0" borderId="0" xfId="6" applyNumberFormat="1" applyFont="1" applyAlignment="1">
      <alignment horizontal="center" vertical="center"/>
    </xf>
    <xf numFmtId="178" fontId="44" fillId="0" borderId="1" xfId="5" applyNumberFormat="1" applyFont="1" applyBorder="1" applyAlignment="1">
      <alignment horizontal="center" vertical="center" wrapText="1"/>
    </xf>
    <xf numFmtId="178" fontId="45" fillId="0" borderId="1" xfId="5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45" fillId="0" borderId="1" xfId="5" applyNumberFormat="1" applyFont="1" applyBorder="1" applyAlignment="1">
      <alignment horizontal="center" vertical="center" wrapText="1"/>
    </xf>
    <xf numFmtId="177" fontId="45" fillId="0" borderId="1" xfId="5" applyNumberFormat="1" applyFont="1" applyBorder="1" applyAlignment="1">
      <alignment horizontal="center" vertical="center" wrapText="1"/>
    </xf>
    <xf numFmtId="0" fontId="44" fillId="0" borderId="1" xfId="5" applyNumberFormat="1" applyFont="1" applyBorder="1" applyAlignment="1">
      <alignment horizontal="center" vertical="center" wrapText="1"/>
    </xf>
    <xf numFmtId="177" fontId="44" fillId="0" borderId="1" xfId="5" applyNumberFormat="1" applyFont="1" applyBorder="1" applyAlignment="1">
      <alignment horizontal="center" vertical="center" wrapText="1"/>
    </xf>
    <xf numFmtId="178" fontId="44" fillId="0" borderId="1" xfId="0" applyNumberFormat="1" applyFont="1" applyFill="1" applyBorder="1" applyAlignment="1">
      <alignment horizontal="center" vertical="center"/>
    </xf>
    <xf numFmtId="179" fontId="46" fillId="0" borderId="1" xfId="1" applyNumberFormat="1" applyFont="1" applyBorder="1" applyAlignment="1">
      <alignment horizontal="center" vertical="center"/>
    </xf>
    <xf numFmtId="178" fontId="44" fillId="0" borderId="1" xfId="1" applyNumberFormat="1" applyFont="1" applyFill="1" applyBorder="1" applyAlignment="1">
      <alignment horizontal="center" vertical="center"/>
    </xf>
    <xf numFmtId="179" fontId="44" fillId="0" borderId="1" xfId="0" applyNumberFormat="1" applyFont="1" applyFill="1" applyBorder="1" applyAlignment="1">
      <alignment horizontal="center" vertical="center"/>
    </xf>
    <xf numFmtId="179" fontId="44" fillId="0" borderId="1" xfId="1" applyNumberFormat="1" applyFont="1" applyFill="1" applyBorder="1" applyAlignment="1">
      <alignment horizontal="center" vertical="center"/>
    </xf>
    <xf numFmtId="179" fontId="44" fillId="0" borderId="1" xfId="0" applyNumberFormat="1" applyFont="1" applyFill="1" applyBorder="1" applyAlignment="1">
      <alignment horizontal="center"/>
    </xf>
    <xf numFmtId="178" fontId="47" fillId="0" borderId="1" xfId="0" applyNumberFormat="1" applyFont="1" applyFill="1" applyBorder="1" applyAlignment="1">
      <alignment horizontal="center" vertical="center"/>
    </xf>
    <xf numFmtId="178" fontId="45" fillId="0" borderId="1" xfId="0" applyNumberFormat="1" applyFont="1" applyFill="1" applyBorder="1" applyAlignment="1">
      <alignment horizontal="center" vertical="center"/>
    </xf>
    <xf numFmtId="179" fontId="48" fillId="0" borderId="1" xfId="1" applyNumberFormat="1" applyFont="1" applyBorder="1" applyAlignment="1">
      <alignment horizontal="center" vertical="center"/>
    </xf>
    <xf numFmtId="178" fontId="45" fillId="0" borderId="1" xfId="1" applyNumberFormat="1" applyFont="1" applyFill="1" applyBorder="1" applyAlignment="1">
      <alignment horizontal="center" vertical="center"/>
    </xf>
    <xf numFmtId="179" fontId="45" fillId="0" borderId="1" xfId="0" applyNumberFormat="1" applyFont="1" applyFill="1" applyBorder="1" applyAlignment="1">
      <alignment horizontal="center" vertical="center"/>
    </xf>
    <xf numFmtId="179" fontId="45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 vertical="center" wrapText="1"/>
    </xf>
    <xf numFmtId="178" fontId="45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/>
    </xf>
    <xf numFmtId="176" fontId="44" fillId="0" borderId="1" xfId="0" applyNumberFormat="1" applyFont="1" applyFill="1" applyBorder="1" applyAlignment="1">
      <alignment horizontal="center" vertical="center" wrapText="1"/>
    </xf>
    <xf numFmtId="178" fontId="49" fillId="0" borderId="1" xfId="0" applyNumberFormat="1" applyFont="1" applyFill="1" applyBorder="1" applyAlignment="1">
      <alignment horizontal="center" vertical="center"/>
    </xf>
    <xf numFmtId="176" fontId="45" fillId="0" borderId="1" xfId="0" applyNumberFormat="1" applyFont="1" applyFill="1" applyBorder="1" applyAlignment="1">
      <alignment horizontal="center" vertical="center" wrapText="1"/>
    </xf>
    <xf numFmtId="176" fontId="47" fillId="0" borderId="1" xfId="0" applyNumberFormat="1" applyFont="1" applyFill="1" applyBorder="1" applyAlignment="1">
      <alignment horizontal="center" vertical="center"/>
    </xf>
    <xf numFmtId="178" fontId="46" fillId="0" borderId="1" xfId="1" applyNumberFormat="1" applyFont="1" applyBorder="1" applyAlignment="1">
      <alignment horizontal="center" vertical="center"/>
    </xf>
    <xf numFmtId="178" fontId="46" fillId="0" borderId="1" xfId="0" applyNumberFormat="1" applyFont="1" applyFill="1" applyBorder="1" applyAlignment="1">
      <alignment horizontal="center" vertical="center"/>
    </xf>
    <xf numFmtId="178" fontId="46" fillId="0" borderId="1" xfId="1" applyNumberFormat="1" applyFont="1" applyFill="1" applyBorder="1" applyAlignment="1">
      <alignment horizontal="center" vertical="center"/>
    </xf>
    <xf numFmtId="178" fontId="46" fillId="0" borderId="1" xfId="0" applyNumberFormat="1" applyFont="1" applyFill="1" applyBorder="1" applyAlignment="1"/>
    <xf numFmtId="178" fontId="48" fillId="0" borderId="1" xfId="0" applyNumberFormat="1" applyFont="1" applyFill="1" applyBorder="1" applyAlignment="1">
      <alignment horizontal="center" vertical="center" wrapText="1"/>
    </xf>
    <xf numFmtId="178" fontId="48" fillId="0" borderId="1" xfId="0" applyNumberFormat="1" applyFont="1" applyFill="1" applyBorder="1" applyAlignment="1">
      <alignment horizontal="center" vertical="center"/>
    </xf>
    <xf numFmtId="179" fontId="46" fillId="0" borderId="1" xfId="0" applyNumberFormat="1" applyFont="1" applyFill="1" applyBorder="1" applyAlignment="1">
      <alignment horizontal="center" vertical="center" wrapText="1"/>
    </xf>
    <xf numFmtId="178" fontId="46" fillId="0" borderId="1" xfId="0" applyNumberFormat="1" applyFont="1" applyFill="1" applyBorder="1" applyAlignment="1">
      <alignment horizontal="center" vertical="center" wrapText="1"/>
    </xf>
    <xf numFmtId="178" fontId="48" fillId="0" borderId="1" xfId="1" applyNumberFormat="1" applyFont="1" applyFill="1" applyBorder="1" applyAlignment="1">
      <alignment horizontal="center" vertical="center"/>
    </xf>
    <xf numFmtId="179" fontId="48" fillId="0" borderId="1" xfId="0" applyNumberFormat="1" applyFont="1" applyFill="1" applyBorder="1" applyAlignment="1">
      <alignment horizontal="center" vertical="center" wrapText="1"/>
    </xf>
    <xf numFmtId="178" fontId="44" fillId="0" borderId="1" xfId="0" applyNumberFormat="1" applyFont="1" applyBorder="1" applyAlignment="1">
      <alignment horizontal="center" vertical="center"/>
    </xf>
    <xf numFmtId="179" fontId="44" fillId="0" borderId="1" xfId="0" applyNumberFormat="1" applyFont="1" applyBorder="1" applyAlignment="1">
      <alignment horizontal="center" vertical="center"/>
    </xf>
    <xf numFmtId="176" fontId="44" fillId="0" borderId="1" xfId="0" applyNumberFormat="1" applyFont="1" applyBorder="1" applyAlignment="1">
      <alignment horizontal="center" vertical="center"/>
    </xf>
    <xf numFmtId="178" fontId="45" fillId="0" borderId="1" xfId="0" applyNumberFormat="1" applyFont="1" applyBorder="1" applyAlignment="1">
      <alignment horizontal="center" vertical="center"/>
    </xf>
    <xf numFmtId="179" fontId="45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16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4" xfId="5" applyFont="1" applyBorder="1" applyAlignment="1">
      <alignment horizontal="center" vertical="center" wrapText="1"/>
    </xf>
    <xf numFmtId="0" fontId="35" fillId="0" borderId="5" xfId="5" applyFont="1" applyBorder="1" applyAlignment="1">
      <alignment horizontal="center" vertical="center" wrapText="1"/>
    </xf>
    <xf numFmtId="0" fontId="35" fillId="0" borderId="2" xfId="5" applyFont="1" applyBorder="1" applyAlignment="1">
      <alignment horizontal="center" vertical="center" wrapText="1"/>
    </xf>
    <xf numFmtId="0" fontId="3" fillId="0" borderId="0" xfId="5" applyFont="1" applyAlignment="1">
      <alignment horizontal="center" wrapText="1"/>
    </xf>
  </cellXfs>
  <cellStyles count="7">
    <cellStyle name="常规" xfId="0" builtinId="0"/>
    <cellStyle name="常规 10" xfId="5"/>
    <cellStyle name="常规 110" xfId="3"/>
    <cellStyle name="常规 6" xfId="2"/>
    <cellStyle name="常规_2013年山东省预算执行及2014年预算草案附表" xfId="4"/>
    <cellStyle name="常规_表262014年山东省社会保险基金预算收支草案表（1月3日）" xfId="6"/>
    <cellStyle name="千位分隔" xfId="1" builtinId="3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Zeros="0" zoomScaleNormal="100" zoomScaleSheetLayoutView="100" workbookViewId="0">
      <pane ySplit="7" topLeftCell="A14" activePane="bottomLeft" state="frozen"/>
      <selection pane="bottomLeft" activeCell="F5" sqref="F5"/>
    </sheetView>
  </sheetViews>
  <sheetFormatPr defaultColWidth="9" defaultRowHeight="13.5"/>
  <cols>
    <col min="1" max="1" width="23.25" style="16" customWidth="1"/>
    <col min="2" max="2" width="18" style="16" customWidth="1"/>
    <col min="3" max="3" width="17.5" style="16" customWidth="1"/>
    <col min="4" max="4" width="13.75" style="16" customWidth="1"/>
    <col min="5" max="5" width="16.5" style="16" customWidth="1"/>
    <col min="6" max="6" width="15.625" style="16" customWidth="1"/>
    <col min="7" max="7" width="15.25" style="16" hidden="1" customWidth="1"/>
    <col min="8" max="16384" width="9" style="16"/>
  </cols>
  <sheetData>
    <row r="1" spans="1:7" ht="17.25" customHeight="1">
      <c r="A1" s="14" t="s">
        <v>107</v>
      </c>
      <c r="B1" s="15"/>
      <c r="C1" s="15"/>
      <c r="D1" s="15"/>
      <c r="E1" s="15"/>
      <c r="F1" s="15"/>
    </row>
    <row r="2" spans="1:7" ht="27">
      <c r="A2" s="107" t="s">
        <v>135</v>
      </c>
      <c r="B2" s="107"/>
      <c r="C2" s="107"/>
      <c r="D2" s="107"/>
      <c r="E2" s="107"/>
      <c r="F2" s="107"/>
    </row>
    <row r="3" spans="1:7" ht="22.5" customHeight="1">
      <c r="A3" s="28"/>
      <c r="B3" s="29"/>
      <c r="C3" s="29"/>
      <c r="D3" s="29"/>
      <c r="E3" s="29"/>
      <c r="F3" s="30" t="s">
        <v>0</v>
      </c>
    </row>
    <row r="4" spans="1:7" ht="24.75" customHeight="1">
      <c r="A4" s="109" t="s">
        <v>78</v>
      </c>
      <c r="B4" s="108" t="s">
        <v>108</v>
      </c>
      <c r="C4" s="108"/>
      <c r="D4" s="108" t="s">
        <v>111</v>
      </c>
      <c r="E4" s="108"/>
      <c r="F4" s="108"/>
    </row>
    <row r="5" spans="1:7" ht="24" customHeight="1">
      <c r="A5" s="109"/>
      <c r="B5" s="65" t="s">
        <v>109</v>
      </c>
      <c r="C5" s="65" t="s">
        <v>113</v>
      </c>
      <c r="D5" s="17" t="s">
        <v>112</v>
      </c>
      <c r="E5" s="17" t="s">
        <v>110</v>
      </c>
      <c r="F5" s="106" t="s">
        <v>113</v>
      </c>
    </row>
    <row r="6" spans="1:7" ht="23.25" customHeight="1">
      <c r="A6" s="18" t="s">
        <v>79</v>
      </c>
      <c r="B6" s="99">
        <f>G6*1.1577525</f>
        <v>190869.392655</v>
      </c>
      <c r="C6" s="100">
        <f t="shared" ref="C6:C27" si="0">B6/637560*100</f>
        <v>29.937479241953703</v>
      </c>
      <c r="D6" s="99">
        <f>E6-B6</f>
        <v>-50635.592655000015</v>
      </c>
      <c r="E6" s="99">
        <f>115694.8+24539</f>
        <v>140233.79999999999</v>
      </c>
      <c r="F6" s="101">
        <f>E6/500000*100</f>
        <v>28.046759999999999</v>
      </c>
      <c r="G6" s="16">
        <v>164862</v>
      </c>
    </row>
    <row r="7" spans="1:7" ht="27.95" customHeight="1">
      <c r="A7" s="18" t="s">
        <v>80</v>
      </c>
      <c r="B7" s="99">
        <f t="shared" ref="B7:B20" si="1">G7*1.1577525</f>
        <v>55874.2934025</v>
      </c>
      <c r="C7" s="100">
        <f t="shared" si="0"/>
        <v>8.76377021809712</v>
      </c>
      <c r="D7" s="99">
        <f t="shared" ref="D7:D35" si="2">E7-B7</f>
        <v>-4293.2934024999995</v>
      </c>
      <c r="E7" s="99">
        <f>51381+200</f>
        <v>51581</v>
      </c>
      <c r="F7" s="101">
        <f t="shared" ref="F7:F27" si="3">E7/500000*100</f>
        <v>10.3162</v>
      </c>
      <c r="G7" s="16">
        <v>48261</v>
      </c>
    </row>
    <row r="8" spans="1:7" ht="27.95" customHeight="1">
      <c r="A8" s="18" t="s">
        <v>81</v>
      </c>
      <c r="B8" s="99">
        <f t="shared" si="1"/>
        <v>28836.1415175</v>
      </c>
      <c r="C8" s="100">
        <f t="shared" si="0"/>
        <v>4.5228906326463392</v>
      </c>
      <c r="D8" s="99">
        <f t="shared" si="2"/>
        <v>-1934.1415175000002</v>
      </c>
      <c r="E8" s="99">
        <f>26702+200</f>
        <v>26902</v>
      </c>
      <c r="F8" s="101">
        <f t="shared" si="3"/>
        <v>5.3803999999999998</v>
      </c>
      <c r="G8" s="16">
        <v>24907</v>
      </c>
    </row>
    <row r="9" spans="1:7" ht="27.95" customHeight="1">
      <c r="A9" s="18" t="s">
        <v>82</v>
      </c>
      <c r="B9" s="99">
        <f t="shared" si="1"/>
        <v>378.58506749999998</v>
      </c>
      <c r="C9" s="100">
        <f t="shared" si="0"/>
        <v>5.9380304206662897E-2</v>
      </c>
      <c r="D9" s="99">
        <f t="shared" si="2"/>
        <v>-47.58506749999998</v>
      </c>
      <c r="E9" s="99">
        <f>311+20</f>
        <v>331</v>
      </c>
      <c r="F9" s="101">
        <f t="shared" si="3"/>
        <v>6.6200000000000009E-2</v>
      </c>
      <c r="G9" s="16">
        <v>327</v>
      </c>
    </row>
    <row r="10" spans="1:7" ht="27.95" customHeight="1">
      <c r="A10" s="18" t="s">
        <v>83</v>
      </c>
      <c r="B10" s="99">
        <f t="shared" si="1"/>
        <v>28822.248487499997</v>
      </c>
      <c r="C10" s="100">
        <f t="shared" si="0"/>
        <v>4.520711538913984</v>
      </c>
      <c r="D10" s="99">
        <f t="shared" si="2"/>
        <v>-7019.2484874999973</v>
      </c>
      <c r="E10" s="99">
        <v>21803</v>
      </c>
      <c r="F10" s="101">
        <f t="shared" si="3"/>
        <v>4.3605999999999998</v>
      </c>
      <c r="G10" s="16">
        <v>24895</v>
      </c>
    </row>
    <row r="11" spans="1:7" ht="27.95" customHeight="1">
      <c r="A11" s="18" t="s">
        <v>84</v>
      </c>
      <c r="B11" s="99">
        <f t="shared" si="1"/>
        <v>23878.645312500001</v>
      </c>
      <c r="C11" s="100">
        <f t="shared" si="0"/>
        <v>3.7453173524844723</v>
      </c>
      <c r="D11" s="99">
        <f t="shared" si="2"/>
        <v>-1939.6453125000007</v>
      </c>
      <c r="E11" s="99">
        <f>21924+15</f>
        <v>21939</v>
      </c>
      <c r="F11" s="101">
        <f t="shared" si="3"/>
        <v>4.3878000000000004</v>
      </c>
      <c r="G11" s="16">
        <v>20625</v>
      </c>
    </row>
    <row r="12" spans="1:7" ht="27.95" customHeight="1">
      <c r="A12" s="18" t="s">
        <v>85</v>
      </c>
      <c r="B12" s="99">
        <f t="shared" si="1"/>
        <v>9641.7628199999999</v>
      </c>
      <c r="C12" s="100">
        <f t="shared" si="0"/>
        <v>1.5122910502540938</v>
      </c>
      <c r="D12" s="99">
        <f t="shared" si="2"/>
        <v>-1796.7628199999999</v>
      </c>
      <c r="E12" s="99">
        <f>7615+230</f>
        <v>7845</v>
      </c>
      <c r="F12" s="101">
        <f t="shared" si="3"/>
        <v>1.569</v>
      </c>
      <c r="G12" s="16">
        <v>8328</v>
      </c>
    </row>
    <row r="13" spans="1:7" ht="27.95" customHeight="1">
      <c r="A13" s="18" t="s">
        <v>86</v>
      </c>
      <c r="B13" s="99">
        <f t="shared" si="1"/>
        <v>14056.273102499999</v>
      </c>
      <c r="C13" s="100">
        <f t="shared" si="0"/>
        <v>2.2046980837097685</v>
      </c>
      <c r="D13" s="99">
        <f t="shared" si="2"/>
        <v>-891.27310249999937</v>
      </c>
      <c r="E13" s="99">
        <f>13155+10</f>
        <v>13165</v>
      </c>
      <c r="F13" s="101">
        <f t="shared" si="3"/>
        <v>2.633</v>
      </c>
      <c r="G13" s="16">
        <v>12141</v>
      </c>
    </row>
    <row r="14" spans="1:7" ht="27.95" customHeight="1">
      <c r="A14" s="18" t="s">
        <v>87</v>
      </c>
      <c r="B14" s="99">
        <f t="shared" si="1"/>
        <v>124662.15819</v>
      </c>
      <c r="C14" s="100">
        <f t="shared" si="0"/>
        <v>19.553008060417842</v>
      </c>
      <c r="D14" s="99">
        <f t="shared" si="2"/>
        <v>-81559.158190000002</v>
      </c>
      <c r="E14" s="99">
        <f>40403+2700</f>
        <v>43103</v>
      </c>
      <c r="F14" s="101">
        <f t="shared" si="3"/>
        <v>8.6205999999999996</v>
      </c>
      <c r="G14" s="16">
        <v>107676</v>
      </c>
    </row>
    <row r="15" spans="1:7" ht="27.95" customHeight="1">
      <c r="A15" s="18" t="s">
        <v>88</v>
      </c>
      <c r="B15" s="99">
        <f t="shared" si="1"/>
        <v>2334.0290399999999</v>
      </c>
      <c r="C15" s="100">
        <f t="shared" si="0"/>
        <v>0.36608774703557312</v>
      </c>
      <c r="D15" s="99">
        <f t="shared" si="2"/>
        <v>-107.0290399999999</v>
      </c>
      <c r="E15" s="99">
        <v>2227</v>
      </c>
      <c r="F15" s="101">
        <f t="shared" si="3"/>
        <v>0.44539999999999996</v>
      </c>
      <c r="G15" s="16">
        <v>2016</v>
      </c>
    </row>
    <row r="16" spans="1:7" ht="27.95" customHeight="1">
      <c r="A16" s="18" t="s">
        <v>89</v>
      </c>
      <c r="B16" s="99">
        <f t="shared" si="1"/>
        <v>2632.7291849999997</v>
      </c>
      <c r="C16" s="100">
        <f t="shared" si="0"/>
        <v>0.41293826228119707</v>
      </c>
      <c r="D16" s="99">
        <f t="shared" si="2"/>
        <v>-716.72918499999969</v>
      </c>
      <c r="E16" s="99">
        <v>1916</v>
      </c>
      <c r="F16" s="101">
        <f t="shared" si="3"/>
        <v>0.38319999999999999</v>
      </c>
      <c r="G16" s="16">
        <v>2274</v>
      </c>
    </row>
    <row r="17" spans="1:7" ht="27.95" customHeight="1">
      <c r="A17" s="18" t="s">
        <v>90</v>
      </c>
      <c r="B17" s="99">
        <f t="shared" si="1"/>
        <v>97935.441727500001</v>
      </c>
      <c r="C17" s="100">
        <f t="shared" si="0"/>
        <v>15.360976492800676</v>
      </c>
      <c r="D17" s="99">
        <f t="shared" si="2"/>
        <v>-17674.441727500001</v>
      </c>
      <c r="E17" s="99">
        <f>74161+6100</f>
        <v>80261</v>
      </c>
      <c r="F17" s="101">
        <f t="shared" si="3"/>
        <v>16.052199999999999</v>
      </c>
      <c r="G17" s="16">
        <v>84591</v>
      </c>
    </row>
    <row r="18" spans="1:7" ht="27.95" customHeight="1">
      <c r="A18" s="18" t="s">
        <v>91</v>
      </c>
      <c r="B18" s="99">
        <f t="shared" si="1"/>
        <v>126.19502249999999</v>
      </c>
      <c r="C18" s="100">
        <f t="shared" si="0"/>
        <v>1.97934347355543E-2</v>
      </c>
      <c r="D18" s="99">
        <f t="shared" si="2"/>
        <v>-1.1950224999999932</v>
      </c>
      <c r="E18" s="99">
        <f>124+1</f>
        <v>125</v>
      </c>
      <c r="F18" s="101">
        <f t="shared" si="3"/>
        <v>2.5000000000000001E-2</v>
      </c>
      <c r="G18" s="16">
        <v>109</v>
      </c>
    </row>
    <row r="19" spans="1:7" ht="27.95" customHeight="1">
      <c r="A19" s="18" t="s">
        <v>92</v>
      </c>
      <c r="B19" s="99">
        <f t="shared" si="1"/>
        <v>8.1042674999999988</v>
      </c>
      <c r="C19" s="100">
        <f t="shared" si="0"/>
        <v>1.2711380105401842E-3</v>
      </c>
      <c r="D19" s="99">
        <f t="shared" si="2"/>
        <v>294.89573250000001</v>
      </c>
      <c r="E19" s="99">
        <v>303</v>
      </c>
      <c r="F19" s="101">
        <f t="shared" si="3"/>
        <v>6.0600000000000001E-2</v>
      </c>
      <c r="G19" s="16">
        <v>7</v>
      </c>
    </row>
    <row r="20" spans="1:7" ht="27.95" customHeight="1">
      <c r="A20" s="18" t="s">
        <v>93</v>
      </c>
      <c r="B20" s="99">
        <f t="shared" si="1"/>
        <v>17504.060047499999</v>
      </c>
      <c r="C20" s="100">
        <f t="shared" si="0"/>
        <v>2.7454765116224356</v>
      </c>
      <c r="D20" s="99">
        <f t="shared" si="2"/>
        <v>-3323.0600474999992</v>
      </c>
      <c r="E20" s="99">
        <f>13181+1000</f>
        <v>14181</v>
      </c>
      <c r="F20" s="101">
        <f t="shared" si="3"/>
        <v>2.8361999999999998</v>
      </c>
      <c r="G20" s="19">
        <v>15119</v>
      </c>
    </row>
    <row r="21" spans="1:7" ht="35.25" customHeight="1">
      <c r="A21" s="20" t="s">
        <v>94</v>
      </c>
      <c r="B21" s="99">
        <v>19975</v>
      </c>
      <c r="C21" s="100">
        <f t="shared" si="0"/>
        <v>3.1330384591254159</v>
      </c>
      <c r="D21" s="99">
        <f t="shared" si="2"/>
        <v>-1959</v>
      </c>
      <c r="E21" s="99">
        <f>16516+1500</f>
        <v>18016</v>
      </c>
      <c r="F21" s="101">
        <f t="shared" si="3"/>
        <v>3.6032000000000002</v>
      </c>
      <c r="G21" s="19">
        <v>15780</v>
      </c>
    </row>
    <row r="22" spans="1:7" ht="27.95" customHeight="1">
      <c r="A22" s="18" t="s">
        <v>95</v>
      </c>
      <c r="B22" s="99">
        <v>3000</v>
      </c>
      <c r="C22" s="100">
        <f t="shared" si="0"/>
        <v>0.47054394880481842</v>
      </c>
      <c r="D22" s="99">
        <f t="shared" si="2"/>
        <v>-1093</v>
      </c>
      <c r="E22" s="99">
        <f>1407+500</f>
        <v>1907</v>
      </c>
      <c r="F22" s="101">
        <f t="shared" si="3"/>
        <v>0.38140000000000002</v>
      </c>
      <c r="G22" s="19">
        <v>3214</v>
      </c>
    </row>
    <row r="23" spans="1:7" ht="27.95" customHeight="1">
      <c r="A23" s="18" t="s">
        <v>96</v>
      </c>
      <c r="B23" s="99"/>
      <c r="C23" s="100">
        <f t="shared" si="0"/>
        <v>0</v>
      </c>
      <c r="D23" s="99">
        <f t="shared" si="2"/>
        <v>0</v>
      </c>
      <c r="E23" s="99"/>
      <c r="F23" s="101">
        <f t="shared" si="3"/>
        <v>0</v>
      </c>
      <c r="G23" s="19">
        <v>41080</v>
      </c>
    </row>
    <row r="24" spans="1:7" ht="39" customHeight="1">
      <c r="A24" s="20" t="s">
        <v>97</v>
      </c>
      <c r="B24" s="99">
        <v>16000</v>
      </c>
      <c r="C24" s="100">
        <f t="shared" si="0"/>
        <v>2.5095677269590313</v>
      </c>
      <c r="D24" s="99">
        <f t="shared" si="2"/>
        <v>37190</v>
      </c>
      <c r="E24" s="99">
        <f>43190+10000</f>
        <v>53190</v>
      </c>
      <c r="F24" s="101">
        <f t="shared" si="3"/>
        <v>10.638</v>
      </c>
      <c r="G24" s="19">
        <v>10271</v>
      </c>
    </row>
    <row r="25" spans="1:7" ht="27.95" customHeight="1">
      <c r="A25" s="18" t="s">
        <v>98</v>
      </c>
      <c r="B25" s="99">
        <v>25</v>
      </c>
      <c r="C25" s="100">
        <f t="shared" si="0"/>
        <v>3.9211995733734869E-3</v>
      </c>
      <c r="D25" s="99">
        <f t="shared" si="2"/>
        <v>-10</v>
      </c>
      <c r="E25" s="99">
        <v>15</v>
      </c>
      <c r="F25" s="101">
        <f t="shared" si="3"/>
        <v>3.0000000000000001E-3</v>
      </c>
      <c r="G25" s="19">
        <v>25</v>
      </c>
    </row>
    <row r="26" spans="1:7" ht="27.95" customHeight="1">
      <c r="A26" s="18" t="s">
        <v>99</v>
      </c>
      <c r="B26" s="99">
        <v>1000</v>
      </c>
      <c r="C26" s="100">
        <f t="shared" si="0"/>
        <v>0.15684798293493946</v>
      </c>
      <c r="D26" s="99">
        <f t="shared" si="2"/>
        <v>-44</v>
      </c>
      <c r="E26" s="99">
        <v>956</v>
      </c>
      <c r="F26" s="101">
        <f t="shared" si="3"/>
        <v>0.19120000000000001</v>
      </c>
      <c r="G26" s="21">
        <v>1105</v>
      </c>
    </row>
    <row r="27" spans="1:7" ht="27.95" customHeight="1">
      <c r="A27" s="22" t="s">
        <v>114</v>
      </c>
      <c r="B27" s="102">
        <f>SUM(B6:B26)</f>
        <v>637560.05984499992</v>
      </c>
      <c r="C27" s="103">
        <f t="shared" si="0"/>
        <v>100.00000938656753</v>
      </c>
      <c r="D27" s="102">
        <f t="shared" si="2"/>
        <v>-137560.25984499994</v>
      </c>
      <c r="E27" s="102">
        <f>SUM(E6:E26)</f>
        <v>499999.8</v>
      </c>
      <c r="F27" s="102">
        <f t="shared" si="3"/>
        <v>99.999960000000002</v>
      </c>
      <c r="G27" s="16">
        <f>SUM(G6:G26)</f>
        <v>587613</v>
      </c>
    </row>
    <row r="28" spans="1:7" ht="27.95" customHeight="1">
      <c r="A28" s="23" t="s">
        <v>100</v>
      </c>
      <c r="B28" s="102">
        <v>6384</v>
      </c>
      <c r="C28" s="100"/>
      <c r="D28" s="102">
        <f t="shared" si="2"/>
        <v>616</v>
      </c>
      <c r="E28" s="102">
        <v>7000</v>
      </c>
      <c r="F28" s="104"/>
    </row>
    <row r="29" spans="1:7" ht="27.95" customHeight="1">
      <c r="A29" s="24" t="s">
        <v>101</v>
      </c>
      <c r="B29" s="99">
        <v>6384</v>
      </c>
      <c r="C29" s="100"/>
      <c r="D29" s="99">
        <f t="shared" si="2"/>
        <v>616</v>
      </c>
      <c r="E29" s="99">
        <v>7000</v>
      </c>
      <c r="F29" s="104"/>
    </row>
    <row r="30" spans="1:7" ht="27.95" customHeight="1">
      <c r="A30" s="25" t="s">
        <v>51</v>
      </c>
      <c r="B30" s="102">
        <f>B31+B32+B33+B34</f>
        <v>99426</v>
      </c>
      <c r="C30" s="100" t="s">
        <v>76</v>
      </c>
      <c r="D30" s="102">
        <f t="shared" si="2"/>
        <v>49534</v>
      </c>
      <c r="E30" s="102">
        <f>E31+E32+E33+E34</f>
        <v>148960</v>
      </c>
      <c r="F30" s="100" t="s">
        <v>76</v>
      </c>
    </row>
    <row r="31" spans="1:7" ht="27.95" customHeight="1">
      <c r="A31" s="26" t="s">
        <v>102</v>
      </c>
      <c r="B31" s="99">
        <v>38465</v>
      </c>
      <c r="C31" s="100" t="s">
        <v>76</v>
      </c>
      <c r="D31" s="99">
        <f t="shared" si="2"/>
        <v>0</v>
      </c>
      <c r="E31" s="99">
        <v>38465</v>
      </c>
      <c r="F31" s="100" t="s">
        <v>76</v>
      </c>
    </row>
    <row r="32" spans="1:7" ht="27.95" customHeight="1">
      <c r="A32" s="26" t="s">
        <v>103</v>
      </c>
      <c r="B32" s="99">
        <v>17201</v>
      </c>
      <c r="C32" s="100" t="s">
        <v>76</v>
      </c>
      <c r="D32" s="99">
        <f t="shared" si="2"/>
        <v>59594</v>
      </c>
      <c r="E32" s="99">
        <v>76795</v>
      </c>
      <c r="F32" s="100" t="s">
        <v>76</v>
      </c>
    </row>
    <row r="33" spans="1:7" ht="27.95" customHeight="1">
      <c r="A33" s="26" t="s">
        <v>104</v>
      </c>
      <c r="B33" s="99">
        <v>7000</v>
      </c>
      <c r="C33" s="100" t="s">
        <v>76</v>
      </c>
      <c r="D33" s="99">
        <f t="shared" si="2"/>
        <v>0</v>
      </c>
      <c r="E33" s="105">
        <v>7000</v>
      </c>
      <c r="F33" s="100" t="s">
        <v>76</v>
      </c>
    </row>
    <row r="34" spans="1:7" ht="35.25" customHeight="1">
      <c r="A34" s="26" t="s">
        <v>146</v>
      </c>
      <c r="B34" s="99">
        <f>42418+726-6384</f>
        <v>36760</v>
      </c>
      <c r="C34" s="100" t="s">
        <v>76</v>
      </c>
      <c r="D34" s="99">
        <f t="shared" si="2"/>
        <v>-10060</v>
      </c>
      <c r="E34" s="105">
        <v>26700</v>
      </c>
      <c r="F34" s="100" t="s">
        <v>76</v>
      </c>
    </row>
    <row r="35" spans="1:7" ht="21.95" customHeight="1">
      <c r="A35" s="25" t="s">
        <v>105</v>
      </c>
      <c r="B35" s="102">
        <v>12000</v>
      </c>
      <c r="C35" s="103" t="s">
        <v>76</v>
      </c>
      <c r="D35" s="102">
        <f t="shared" si="2"/>
        <v>260</v>
      </c>
      <c r="E35" s="102">
        <v>12260</v>
      </c>
      <c r="F35" s="103" t="s">
        <v>76</v>
      </c>
    </row>
    <row r="36" spans="1:7" ht="21.95" customHeight="1">
      <c r="A36" s="27" t="s">
        <v>106</v>
      </c>
      <c r="B36" s="102">
        <f>B27+B28+B30+B35</f>
        <v>755370.05984499992</v>
      </c>
      <c r="C36" s="103" t="s">
        <v>76</v>
      </c>
      <c r="D36" s="99">
        <f>E36-B36</f>
        <v>-87150.259844999877</v>
      </c>
      <c r="E36" s="102">
        <f>E27+E28+E30+E35</f>
        <v>668219.80000000005</v>
      </c>
      <c r="F36" s="103" t="s">
        <v>76</v>
      </c>
    </row>
    <row r="39" spans="1:7">
      <c r="G39" s="16">
        <f>G27-36850</f>
        <v>550763</v>
      </c>
    </row>
  </sheetData>
  <mergeCells count="4">
    <mergeCell ref="A2:F2"/>
    <mergeCell ref="B4:C4"/>
    <mergeCell ref="A4:A5"/>
    <mergeCell ref="D4:F4"/>
  </mergeCells>
  <phoneticPr fontId="28" type="noConversion"/>
  <dataValidations count="1">
    <dataValidation type="whole" allowBlank="1" showInputMessage="1" showErrorMessage="1" sqref="G20:G26">
      <formula1>-1000000000</formula1>
      <formula2>1000000000</formula2>
    </dataValidation>
  </dataValidations>
  <printOptions horizontalCentered="1"/>
  <pageMargins left="0.39305555555555599" right="0.39305555555555599" top="0.39305555555555599" bottom="0.39305555555555599" header="0.51180555555555596" footer="0.51180555555555596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showZeros="0" tabSelected="1" view="pageBreakPreview" topLeftCell="A10" zoomScaleNormal="100" zoomScaleSheetLayoutView="100" workbookViewId="0">
      <selection activeCell="E16" sqref="E16"/>
    </sheetView>
  </sheetViews>
  <sheetFormatPr defaultColWidth="9.75" defaultRowHeight="14.25"/>
  <cols>
    <col min="1" max="1" width="33.875" style="9" customWidth="1"/>
    <col min="2" max="2" width="14.75" style="9" customWidth="1"/>
    <col min="3" max="3" width="13.125" style="9" customWidth="1"/>
    <col min="4" max="4" width="15.875" style="9" customWidth="1"/>
    <col min="5" max="5" width="14.25" style="9" customWidth="1"/>
    <col min="6" max="6" width="12.625" style="9" customWidth="1"/>
    <col min="7" max="25" width="10" style="9"/>
    <col min="26" max="16384" width="9.75" style="9"/>
  </cols>
  <sheetData>
    <row r="1" spans="1:6" ht="16.5" customHeight="1">
      <c r="A1" s="14" t="s">
        <v>136</v>
      </c>
    </row>
    <row r="2" spans="1:6" ht="36.6" customHeight="1">
      <c r="A2" s="110" t="s">
        <v>143</v>
      </c>
      <c r="B2" s="110"/>
      <c r="C2" s="110"/>
      <c r="D2" s="110"/>
      <c r="E2" s="110"/>
      <c r="F2" s="110"/>
    </row>
    <row r="3" spans="1:6" ht="24.75" customHeight="1">
      <c r="A3" s="10"/>
      <c r="F3" s="11" t="s">
        <v>8</v>
      </c>
    </row>
    <row r="4" spans="1:6" ht="33" customHeight="1">
      <c r="A4" s="113" t="s">
        <v>9</v>
      </c>
      <c r="B4" s="111" t="s">
        <v>1</v>
      </c>
      <c r="C4" s="111"/>
      <c r="D4" s="112" t="s">
        <v>72</v>
      </c>
      <c r="E4" s="111"/>
      <c r="F4" s="111"/>
    </row>
    <row r="5" spans="1:6" ht="33" customHeight="1">
      <c r="A5" s="113"/>
      <c r="B5" s="3" t="s">
        <v>2</v>
      </c>
      <c r="C5" s="3" t="s">
        <v>10</v>
      </c>
      <c r="D5" s="5" t="s">
        <v>4</v>
      </c>
      <c r="E5" s="5" t="s">
        <v>5</v>
      </c>
      <c r="F5" s="5" t="s">
        <v>10</v>
      </c>
    </row>
    <row r="6" spans="1:6" ht="30" customHeight="1">
      <c r="A6" s="39" t="s">
        <v>11</v>
      </c>
      <c r="B6" s="89">
        <v>71143</v>
      </c>
      <c r="C6" s="71">
        <f>B6/493064*100</f>
        <v>14.428755699057321</v>
      </c>
      <c r="D6" s="90">
        <f t="shared" ref="D6:D32" si="0">E6-B6</f>
        <v>7230.6356579999992</v>
      </c>
      <c r="E6" s="91">
        <f>83373.635658-5000</f>
        <v>78373.635657999999</v>
      </c>
      <c r="F6" s="71">
        <f>E6/418579*100</f>
        <v>18.723738089584042</v>
      </c>
    </row>
    <row r="7" spans="1:6" ht="30" customHeight="1">
      <c r="A7" s="39" t="s">
        <v>12</v>
      </c>
      <c r="B7" s="89">
        <v>41</v>
      </c>
      <c r="C7" s="71">
        <f t="shared" ref="C7:C29" si="1">B7/493064*100</f>
        <v>8.3153505427287326E-3</v>
      </c>
      <c r="D7" s="90">
        <f t="shared" si="0"/>
        <v>-0.21703800000000228</v>
      </c>
      <c r="E7" s="91">
        <v>40.782961999999998</v>
      </c>
      <c r="F7" s="71">
        <f t="shared" ref="F7:F29" si="2">E7/418579*100</f>
        <v>9.7431935190250823E-3</v>
      </c>
    </row>
    <row r="8" spans="1:6" ht="30" customHeight="1">
      <c r="A8" s="39" t="s">
        <v>13</v>
      </c>
      <c r="B8" s="89">
        <v>17385</v>
      </c>
      <c r="C8" s="71">
        <f t="shared" si="1"/>
        <v>3.525911443544854</v>
      </c>
      <c r="D8" s="90">
        <f t="shared" si="0"/>
        <v>-1997.922575999999</v>
      </c>
      <c r="E8" s="91">
        <v>15387.077424000001</v>
      </c>
      <c r="F8" s="71">
        <f t="shared" si="2"/>
        <v>3.6760270878376606</v>
      </c>
    </row>
    <row r="9" spans="1:6" ht="30" customHeight="1">
      <c r="A9" s="39" t="s">
        <v>14</v>
      </c>
      <c r="B9" s="89">
        <v>100845</v>
      </c>
      <c r="C9" s="71">
        <f t="shared" si="1"/>
        <v>20.452720133694612</v>
      </c>
      <c r="D9" s="90">
        <f t="shared" si="0"/>
        <v>2853.1717120000103</v>
      </c>
      <c r="E9" s="91">
        <v>103698.17171200001</v>
      </c>
      <c r="F9" s="71">
        <f t="shared" si="2"/>
        <v>24.773859107121957</v>
      </c>
    </row>
    <row r="10" spans="1:6" ht="30" customHeight="1">
      <c r="A10" s="39" t="s">
        <v>15</v>
      </c>
      <c r="B10" s="89">
        <v>1430</v>
      </c>
      <c r="C10" s="71">
        <f t="shared" si="1"/>
        <v>0.29002320185614849</v>
      </c>
      <c r="D10" s="90">
        <f t="shared" si="0"/>
        <v>-717.23946999999998</v>
      </c>
      <c r="E10" s="91">
        <v>712.76053000000002</v>
      </c>
      <c r="F10" s="71">
        <f t="shared" si="2"/>
        <v>0.17028100549717021</v>
      </c>
    </row>
    <row r="11" spans="1:6" ht="30" customHeight="1">
      <c r="A11" s="39" t="s">
        <v>16</v>
      </c>
      <c r="B11" s="89">
        <v>2290</v>
      </c>
      <c r="C11" s="71">
        <f t="shared" si="1"/>
        <v>0.46444274982558043</v>
      </c>
      <c r="D11" s="90">
        <f t="shared" si="0"/>
        <v>-401.65183200000001</v>
      </c>
      <c r="E11" s="91">
        <v>1888.348168</v>
      </c>
      <c r="F11" s="71">
        <f t="shared" si="2"/>
        <v>0.45113304011906952</v>
      </c>
    </row>
    <row r="12" spans="1:6" ht="30" customHeight="1">
      <c r="A12" s="39" t="s">
        <v>17</v>
      </c>
      <c r="B12" s="89">
        <v>103968</v>
      </c>
      <c r="C12" s="71">
        <f t="shared" si="1"/>
        <v>21.086106468937096</v>
      </c>
      <c r="D12" s="90">
        <f t="shared" si="0"/>
        <v>-15299.849570999999</v>
      </c>
      <c r="E12" s="91">
        <v>88668.150429000001</v>
      </c>
      <c r="F12" s="71">
        <f t="shared" si="2"/>
        <v>21.183133991194016</v>
      </c>
    </row>
    <row r="13" spans="1:6" ht="30" customHeight="1">
      <c r="A13" s="39" t="s">
        <v>18</v>
      </c>
      <c r="B13" s="89">
        <v>52068</v>
      </c>
      <c r="C13" s="71">
        <f t="shared" si="1"/>
        <v>10.560089562409749</v>
      </c>
      <c r="D13" s="90">
        <f t="shared" si="0"/>
        <v>-2693.7325090000013</v>
      </c>
      <c r="E13" s="91">
        <v>49374.267490999999</v>
      </c>
      <c r="F13" s="71">
        <f t="shared" si="2"/>
        <v>11.795686714096981</v>
      </c>
    </row>
    <row r="14" spans="1:6" ht="30" customHeight="1">
      <c r="A14" s="39" t="s">
        <v>19</v>
      </c>
      <c r="B14" s="89">
        <v>3348</v>
      </c>
      <c r="C14" s="71">
        <f t="shared" si="1"/>
        <v>0.67901935651355605</v>
      </c>
      <c r="D14" s="90">
        <f t="shared" si="0"/>
        <v>-1766.22936</v>
      </c>
      <c r="E14" s="91">
        <v>1581.77064</v>
      </c>
      <c r="F14" s="71">
        <f t="shared" si="2"/>
        <v>0.37789058696207883</v>
      </c>
    </row>
    <row r="15" spans="1:6" ht="30" customHeight="1">
      <c r="A15" s="39" t="s">
        <v>20</v>
      </c>
      <c r="B15" s="89">
        <v>41942</v>
      </c>
      <c r="C15" s="71">
        <f t="shared" si="1"/>
        <v>8.5064007917836229</v>
      </c>
      <c r="D15" s="90">
        <f t="shared" si="0"/>
        <v>6390.0528399999966</v>
      </c>
      <c r="E15" s="91">
        <v>48332.052839999997</v>
      </c>
      <c r="F15" s="71">
        <f t="shared" si="2"/>
        <v>11.546697956658122</v>
      </c>
    </row>
    <row r="16" spans="1:6" ht="30" customHeight="1">
      <c r="A16" s="39" t="s">
        <v>21</v>
      </c>
      <c r="B16" s="89">
        <v>10699</v>
      </c>
      <c r="C16" s="71">
        <f t="shared" si="1"/>
        <v>2.1699008647964564</v>
      </c>
      <c r="D16" s="90">
        <f t="shared" si="0"/>
        <v>-4870.1594169999998</v>
      </c>
      <c r="E16" s="91">
        <v>5828.8405830000002</v>
      </c>
      <c r="F16" s="71">
        <f t="shared" si="2"/>
        <v>1.392530581562859</v>
      </c>
    </row>
    <row r="17" spans="1:6" ht="30" customHeight="1">
      <c r="A17" s="39" t="s">
        <v>22</v>
      </c>
      <c r="B17" s="89">
        <v>169</v>
      </c>
      <c r="C17" s="71">
        <f t="shared" si="1"/>
        <v>3.4275469310272096E-2</v>
      </c>
      <c r="D17" s="90">
        <f t="shared" si="0"/>
        <v>-109</v>
      </c>
      <c r="E17" s="91">
        <v>60</v>
      </c>
      <c r="F17" s="71">
        <f t="shared" si="2"/>
        <v>1.4334211701972627E-2</v>
      </c>
    </row>
    <row r="18" spans="1:6" ht="30" customHeight="1">
      <c r="A18" s="39" t="s">
        <v>23</v>
      </c>
      <c r="B18" s="89">
        <v>10746</v>
      </c>
      <c r="C18" s="71">
        <f t="shared" si="1"/>
        <v>2.1794330959064139</v>
      </c>
      <c r="D18" s="90">
        <f t="shared" si="0"/>
        <v>-8435.1860369999995</v>
      </c>
      <c r="E18" s="91">
        <v>2310.8139630000001</v>
      </c>
      <c r="F18" s="71">
        <f t="shared" si="2"/>
        <v>0.55206160915860569</v>
      </c>
    </row>
    <row r="19" spans="1:6" ht="30" customHeight="1">
      <c r="A19" s="39" t="s">
        <v>24</v>
      </c>
      <c r="B19" s="89">
        <v>472</v>
      </c>
      <c r="C19" s="71">
        <f t="shared" si="1"/>
        <v>9.5727937955316145E-2</v>
      </c>
      <c r="D19" s="90">
        <f t="shared" si="0"/>
        <v>-0.45499999999998408</v>
      </c>
      <c r="E19" s="91">
        <v>471.54500000000002</v>
      </c>
      <c r="F19" s="71">
        <f t="shared" si="2"/>
        <v>0.1126537642834447</v>
      </c>
    </row>
    <row r="20" spans="1:6" ht="30" customHeight="1">
      <c r="A20" s="39" t="s">
        <v>25</v>
      </c>
      <c r="B20" s="89">
        <v>509</v>
      </c>
      <c r="C20" s="71">
        <f t="shared" si="1"/>
        <v>0.10323203478655915</v>
      </c>
      <c r="D20" s="90">
        <f t="shared" si="0"/>
        <v>-269.12860999999998</v>
      </c>
      <c r="E20" s="91">
        <v>239.87138999999999</v>
      </c>
      <c r="F20" s="71">
        <f t="shared" si="2"/>
        <v>5.7306121425107333E-2</v>
      </c>
    </row>
    <row r="21" spans="1:6" ht="30" customHeight="1">
      <c r="A21" s="39" t="s">
        <v>26</v>
      </c>
      <c r="B21" s="89"/>
      <c r="C21" s="71">
        <f t="shared" si="1"/>
        <v>0</v>
      </c>
      <c r="D21" s="90">
        <f t="shared" si="0"/>
        <v>737</v>
      </c>
      <c r="E21" s="91">
        <v>737</v>
      </c>
      <c r="F21" s="71">
        <f t="shared" si="2"/>
        <v>0.1760719004058971</v>
      </c>
    </row>
    <row r="22" spans="1:6" ht="30" customHeight="1">
      <c r="A22" s="39" t="s">
        <v>27</v>
      </c>
      <c r="B22" s="89">
        <v>2232</v>
      </c>
      <c r="C22" s="71">
        <f t="shared" si="1"/>
        <v>0.45267957100903738</v>
      </c>
      <c r="D22" s="90">
        <f t="shared" si="0"/>
        <v>-391.72780499999999</v>
      </c>
      <c r="E22" s="91">
        <v>1840.272195</v>
      </c>
      <c r="F22" s="71">
        <f t="shared" si="2"/>
        <v>0.43964752053973088</v>
      </c>
    </row>
    <row r="23" spans="1:6" ht="30" customHeight="1">
      <c r="A23" s="39" t="s">
        <v>28</v>
      </c>
      <c r="B23" s="89">
        <v>16469</v>
      </c>
      <c r="C23" s="71">
        <f t="shared" si="1"/>
        <v>3.3401343436146225</v>
      </c>
      <c r="D23" s="90">
        <f t="shared" si="0"/>
        <v>-1516.8604289999985</v>
      </c>
      <c r="E23" s="91">
        <v>14952.139571000002</v>
      </c>
      <c r="F23" s="71">
        <f t="shared" si="2"/>
        <v>3.5721189001359366</v>
      </c>
    </row>
    <row r="24" spans="1:6" ht="30" customHeight="1">
      <c r="A24" s="39" t="s">
        <v>29</v>
      </c>
      <c r="B24" s="89"/>
      <c r="C24" s="71">
        <f t="shared" si="1"/>
        <v>0</v>
      </c>
      <c r="D24" s="90">
        <f t="shared" si="0"/>
        <v>0</v>
      </c>
      <c r="E24" s="92"/>
      <c r="F24" s="71">
        <f t="shared" si="2"/>
        <v>0</v>
      </c>
    </row>
    <row r="25" spans="1:6" ht="30" customHeight="1">
      <c r="A25" s="39" t="s">
        <v>30</v>
      </c>
      <c r="B25" s="89">
        <v>2902</v>
      </c>
      <c r="C25" s="71">
        <f t="shared" si="1"/>
        <v>0.58856456768289711</v>
      </c>
      <c r="D25" s="90">
        <f t="shared" si="0"/>
        <v>-1453.5577880000001</v>
      </c>
      <c r="E25" s="91">
        <v>1448.4422119999999</v>
      </c>
      <c r="F25" s="71">
        <f t="shared" si="2"/>
        <v>0.34603795508135859</v>
      </c>
    </row>
    <row r="26" spans="1:6" ht="30" customHeight="1">
      <c r="A26" s="39" t="s">
        <v>31</v>
      </c>
      <c r="B26" s="89">
        <v>10000</v>
      </c>
      <c r="C26" s="71">
        <f t="shared" si="1"/>
        <v>2.0281342787143251</v>
      </c>
      <c r="D26" s="90">
        <f t="shared" si="0"/>
        <v>-10000</v>
      </c>
      <c r="E26" s="91"/>
      <c r="F26" s="71">
        <f t="shared" si="2"/>
        <v>0</v>
      </c>
    </row>
    <row r="27" spans="1:6" ht="30" customHeight="1">
      <c r="A27" s="39" t="s">
        <v>32</v>
      </c>
      <c r="B27" s="89">
        <v>42500</v>
      </c>
      <c r="C27" s="71">
        <f t="shared" si="1"/>
        <v>8.6195706845358817</v>
      </c>
      <c r="D27" s="90">
        <f t="shared" si="0"/>
        <v>-41772.940796000003</v>
      </c>
      <c r="E27" s="91">
        <v>727.05920400000002</v>
      </c>
      <c r="F27" s="71">
        <f t="shared" si="2"/>
        <v>0.17369700916672837</v>
      </c>
    </row>
    <row r="28" spans="1:6" ht="30" customHeight="1">
      <c r="A28" s="39" t="s">
        <v>33</v>
      </c>
      <c r="B28" s="89">
        <v>1906</v>
      </c>
      <c r="C28" s="71">
        <f t="shared" si="1"/>
        <v>0.38656239352295035</v>
      </c>
      <c r="D28" s="90">
        <f t="shared" si="0"/>
        <v>0</v>
      </c>
      <c r="E28" s="91">
        <v>1906</v>
      </c>
      <c r="F28" s="71">
        <f t="shared" si="2"/>
        <v>0.45535012506599709</v>
      </c>
    </row>
    <row r="29" spans="1:6" ht="30" customHeight="1">
      <c r="A29" s="40" t="s">
        <v>73</v>
      </c>
      <c r="B29" s="93">
        <f>SUM(B6:B28)</f>
        <v>493064</v>
      </c>
      <c r="C29" s="78">
        <f t="shared" si="1"/>
        <v>100</v>
      </c>
      <c r="D29" s="94">
        <f t="shared" si="0"/>
        <v>-74484.998027999944</v>
      </c>
      <c r="E29" s="93">
        <f>SUM(E6:E28)</f>
        <v>418579.00197200006</v>
      </c>
      <c r="F29" s="78">
        <f t="shared" si="2"/>
        <v>100.00000047111777</v>
      </c>
    </row>
    <row r="30" spans="1:6" ht="30" customHeight="1">
      <c r="A30" s="41" t="s">
        <v>35</v>
      </c>
      <c r="B30" s="93">
        <f>SUM(B31:B33)</f>
        <v>262306</v>
      </c>
      <c r="C30" s="95" t="s">
        <v>77</v>
      </c>
      <c r="D30" s="94">
        <f t="shared" si="0"/>
        <v>-12665</v>
      </c>
      <c r="E30" s="93">
        <f>SUM(E31:E33)</f>
        <v>249641</v>
      </c>
      <c r="F30" s="95" t="s">
        <v>77</v>
      </c>
    </row>
    <row r="31" spans="1:6" ht="30" customHeight="1">
      <c r="A31" s="39" t="s">
        <v>36</v>
      </c>
      <c r="B31" s="96">
        <v>255213</v>
      </c>
      <c r="C31" s="95" t="s">
        <v>77</v>
      </c>
      <c r="D31" s="90">
        <f t="shared" si="0"/>
        <v>-12665</v>
      </c>
      <c r="E31" s="91">
        <f>260867-18579+260</f>
        <v>242548</v>
      </c>
      <c r="F31" s="95" t="s">
        <v>77</v>
      </c>
    </row>
    <row r="32" spans="1:6" ht="30" customHeight="1">
      <c r="A32" s="39" t="s">
        <v>75</v>
      </c>
      <c r="B32" s="96">
        <v>7093</v>
      </c>
      <c r="C32" s="95" t="s">
        <v>77</v>
      </c>
      <c r="D32" s="90">
        <f t="shared" si="0"/>
        <v>0</v>
      </c>
      <c r="E32" s="91">
        <v>7093</v>
      </c>
      <c r="F32" s="95" t="s">
        <v>77</v>
      </c>
    </row>
    <row r="33" spans="1:21" ht="30" customHeight="1">
      <c r="A33" s="39" t="s">
        <v>37</v>
      </c>
      <c r="B33" s="96"/>
      <c r="C33" s="95" t="s">
        <v>77</v>
      </c>
      <c r="D33" s="91"/>
      <c r="E33" s="91"/>
      <c r="F33" s="95" t="s">
        <v>77</v>
      </c>
      <c r="U33" s="12"/>
    </row>
    <row r="34" spans="1:21" ht="30" customHeight="1">
      <c r="A34" s="41" t="s">
        <v>74</v>
      </c>
      <c r="B34" s="96"/>
      <c r="C34" s="95" t="s">
        <v>77</v>
      </c>
      <c r="D34" s="97"/>
      <c r="E34" s="97"/>
      <c r="F34" s="95" t="s">
        <v>77</v>
      </c>
    </row>
    <row r="35" spans="1:21" ht="30" customHeight="1">
      <c r="A35" s="42" t="s">
        <v>39</v>
      </c>
      <c r="B35" s="93">
        <f>B29+B30</f>
        <v>755370</v>
      </c>
      <c r="C35" s="98" t="s">
        <v>77</v>
      </c>
      <c r="D35" s="94">
        <f>E35-B35</f>
        <v>-87149.998027999885</v>
      </c>
      <c r="E35" s="93">
        <f>E30+E29+E34</f>
        <v>668220.00197200011</v>
      </c>
      <c r="F35" s="98" t="s">
        <v>77</v>
      </c>
    </row>
  </sheetData>
  <mergeCells count="4">
    <mergeCell ref="A2:F2"/>
    <mergeCell ref="B4:C4"/>
    <mergeCell ref="D4:F4"/>
    <mergeCell ref="A4:A5"/>
  </mergeCells>
  <phoneticPr fontId="28" type="noConversion"/>
  <printOptions horizontalCentered="1"/>
  <pageMargins left="0.39305555555555599" right="0.39305555555555599" top="0.39305555555555599" bottom="0.39305555555555599" header="0.51180555555555596" footer="0.5118055555555559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VN983053"/>
  <sheetViews>
    <sheetView view="pageBreakPreview" zoomScaleNormal="60" zoomScaleSheetLayoutView="100" workbookViewId="0">
      <pane ySplit="5" topLeftCell="A12" activePane="bottomLeft" state="frozen"/>
      <selection pane="bottomLeft" activeCell="A2" sqref="A2:F2"/>
    </sheetView>
  </sheetViews>
  <sheetFormatPr defaultColWidth="8.75" defaultRowHeight="13.5"/>
  <cols>
    <col min="1" max="1" width="29.875" style="7" customWidth="1"/>
    <col min="2" max="3" width="13.75" style="7" customWidth="1"/>
    <col min="4" max="4" width="14.25" style="7" customWidth="1"/>
    <col min="5" max="5" width="14.5" style="7" customWidth="1"/>
    <col min="6" max="6" width="12.125" style="7" customWidth="1"/>
    <col min="7" max="255" width="9" style="7"/>
    <col min="256" max="16384" width="8.75" style="7"/>
  </cols>
  <sheetData>
    <row r="1" spans="1:16134" ht="18" customHeight="1">
      <c r="A1" s="14" t="s">
        <v>137</v>
      </c>
      <c r="B1" s="8"/>
      <c r="C1" s="8"/>
      <c r="D1" s="8"/>
      <c r="E1" s="8"/>
    </row>
    <row r="2" spans="1:16134" ht="31.5" customHeight="1">
      <c r="A2" s="110" t="s">
        <v>144</v>
      </c>
      <c r="B2" s="110"/>
      <c r="C2" s="110"/>
      <c r="D2" s="110"/>
      <c r="E2" s="110"/>
      <c r="F2" s="110"/>
      <c r="IV2" s="114"/>
      <c r="IW2" s="114"/>
      <c r="IX2" s="114"/>
      <c r="IY2" s="114"/>
      <c r="IZ2" s="114"/>
      <c r="JA2" s="114"/>
      <c r="JB2" s="114"/>
      <c r="SR2" s="114"/>
      <c r="SS2" s="114"/>
      <c r="ST2" s="114"/>
      <c r="SU2" s="114"/>
      <c r="SV2" s="114"/>
      <c r="SW2" s="114"/>
      <c r="SX2" s="114"/>
      <c r="ACN2" s="114"/>
      <c r="ACO2" s="114"/>
      <c r="ACP2" s="114"/>
      <c r="ACQ2" s="114"/>
      <c r="ACR2" s="114"/>
      <c r="ACS2" s="114"/>
      <c r="ACT2" s="114"/>
      <c r="AMJ2" s="114"/>
      <c r="AMK2" s="114"/>
      <c r="AML2" s="114"/>
      <c r="AMM2" s="114"/>
      <c r="AMN2" s="114"/>
      <c r="AMO2" s="114"/>
      <c r="AMP2" s="114"/>
      <c r="AWF2" s="114"/>
      <c r="AWG2" s="114"/>
      <c r="AWH2" s="114"/>
      <c r="AWI2" s="114"/>
      <c r="AWJ2" s="114"/>
      <c r="AWK2" s="114"/>
      <c r="AWL2" s="114"/>
      <c r="BGB2" s="114"/>
      <c r="BGC2" s="114"/>
      <c r="BGD2" s="114"/>
      <c r="BGE2" s="114"/>
      <c r="BGF2" s="114"/>
      <c r="BGG2" s="114"/>
      <c r="BGH2" s="114"/>
      <c r="BPX2" s="114"/>
      <c r="BPY2" s="114"/>
      <c r="BPZ2" s="114"/>
      <c r="BQA2" s="114"/>
      <c r="BQB2" s="114"/>
      <c r="BQC2" s="114"/>
      <c r="BQD2" s="114"/>
      <c r="BZT2" s="114"/>
      <c r="BZU2" s="114"/>
      <c r="BZV2" s="114"/>
      <c r="BZW2" s="114"/>
      <c r="BZX2" s="114"/>
      <c r="BZY2" s="114"/>
      <c r="BZZ2" s="114"/>
      <c r="CJP2" s="114"/>
      <c r="CJQ2" s="114"/>
      <c r="CJR2" s="114"/>
      <c r="CJS2" s="114"/>
      <c r="CJT2" s="114"/>
      <c r="CJU2" s="114"/>
      <c r="CJV2" s="114"/>
      <c r="CTL2" s="114"/>
      <c r="CTM2" s="114"/>
      <c r="CTN2" s="114"/>
      <c r="CTO2" s="114"/>
      <c r="CTP2" s="114"/>
      <c r="CTQ2" s="114"/>
      <c r="CTR2" s="114"/>
      <c r="DDH2" s="114"/>
      <c r="DDI2" s="114"/>
      <c r="DDJ2" s="114"/>
      <c r="DDK2" s="114"/>
      <c r="DDL2" s="114"/>
      <c r="DDM2" s="114"/>
      <c r="DDN2" s="114"/>
      <c r="DND2" s="114"/>
      <c r="DNE2" s="114"/>
      <c r="DNF2" s="114"/>
      <c r="DNG2" s="114"/>
      <c r="DNH2" s="114"/>
      <c r="DNI2" s="114"/>
      <c r="DNJ2" s="114"/>
      <c r="DWZ2" s="114"/>
      <c r="DXA2" s="114"/>
      <c r="DXB2" s="114"/>
      <c r="DXC2" s="114"/>
      <c r="DXD2" s="114"/>
      <c r="DXE2" s="114"/>
      <c r="DXF2" s="114"/>
      <c r="EGV2" s="114"/>
      <c r="EGW2" s="114"/>
      <c r="EGX2" s="114"/>
      <c r="EGY2" s="114"/>
      <c r="EGZ2" s="114"/>
      <c r="EHA2" s="114"/>
      <c r="EHB2" s="114"/>
      <c r="EQR2" s="114"/>
      <c r="EQS2" s="114"/>
      <c r="EQT2" s="114"/>
      <c r="EQU2" s="114"/>
      <c r="EQV2" s="114"/>
      <c r="EQW2" s="114"/>
      <c r="EQX2" s="114"/>
      <c r="FAN2" s="114"/>
      <c r="FAO2" s="114"/>
      <c r="FAP2" s="114"/>
      <c r="FAQ2" s="114"/>
      <c r="FAR2" s="114"/>
      <c r="FAS2" s="114"/>
      <c r="FAT2" s="114"/>
      <c r="FKJ2" s="114"/>
      <c r="FKK2" s="114"/>
      <c r="FKL2" s="114"/>
      <c r="FKM2" s="114"/>
      <c r="FKN2" s="114"/>
      <c r="FKO2" s="114"/>
      <c r="FKP2" s="114"/>
      <c r="FUF2" s="114"/>
      <c r="FUG2" s="114"/>
      <c r="FUH2" s="114"/>
      <c r="FUI2" s="114"/>
      <c r="FUJ2" s="114"/>
      <c r="FUK2" s="114"/>
      <c r="FUL2" s="114"/>
      <c r="GEB2" s="114"/>
      <c r="GEC2" s="114"/>
      <c r="GED2" s="114"/>
      <c r="GEE2" s="114"/>
      <c r="GEF2" s="114"/>
      <c r="GEG2" s="114"/>
      <c r="GEH2" s="114"/>
      <c r="GNX2" s="114"/>
      <c r="GNY2" s="114"/>
      <c r="GNZ2" s="114"/>
      <c r="GOA2" s="114"/>
      <c r="GOB2" s="114"/>
      <c r="GOC2" s="114"/>
      <c r="GOD2" s="114"/>
      <c r="GXT2" s="114"/>
      <c r="GXU2" s="114"/>
      <c r="GXV2" s="114"/>
      <c r="GXW2" s="114"/>
      <c r="GXX2" s="114"/>
      <c r="GXY2" s="114"/>
      <c r="GXZ2" s="114"/>
      <c r="HHP2" s="114"/>
      <c r="HHQ2" s="114"/>
      <c r="HHR2" s="114"/>
      <c r="HHS2" s="114"/>
      <c r="HHT2" s="114"/>
      <c r="HHU2" s="114"/>
      <c r="HHV2" s="114"/>
      <c r="HRL2" s="114"/>
      <c r="HRM2" s="114"/>
      <c r="HRN2" s="114"/>
      <c r="HRO2" s="114"/>
      <c r="HRP2" s="114"/>
      <c r="HRQ2" s="114"/>
      <c r="HRR2" s="114"/>
      <c r="IBH2" s="114"/>
      <c r="IBI2" s="114"/>
      <c r="IBJ2" s="114"/>
      <c r="IBK2" s="114"/>
      <c r="IBL2" s="114"/>
      <c r="IBM2" s="114"/>
      <c r="IBN2" s="114"/>
      <c r="ILD2" s="114"/>
      <c r="ILE2" s="114"/>
      <c r="ILF2" s="114"/>
      <c r="ILG2" s="114"/>
      <c r="ILH2" s="114"/>
      <c r="ILI2" s="114"/>
      <c r="ILJ2" s="114"/>
      <c r="IUZ2" s="114"/>
      <c r="IVA2" s="114"/>
      <c r="IVB2" s="114"/>
      <c r="IVC2" s="114"/>
      <c r="IVD2" s="114"/>
      <c r="IVE2" s="114"/>
      <c r="IVF2" s="114"/>
      <c r="JEV2" s="114"/>
      <c r="JEW2" s="114"/>
      <c r="JEX2" s="114"/>
      <c r="JEY2" s="114"/>
      <c r="JEZ2" s="114"/>
      <c r="JFA2" s="114"/>
      <c r="JFB2" s="114"/>
      <c r="JOR2" s="114"/>
      <c r="JOS2" s="114"/>
      <c r="JOT2" s="114"/>
      <c r="JOU2" s="114"/>
      <c r="JOV2" s="114"/>
      <c r="JOW2" s="114"/>
      <c r="JOX2" s="114"/>
      <c r="JYN2" s="114"/>
      <c r="JYO2" s="114"/>
      <c r="JYP2" s="114"/>
      <c r="JYQ2" s="114"/>
      <c r="JYR2" s="114"/>
      <c r="JYS2" s="114"/>
      <c r="JYT2" s="114"/>
      <c r="KIJ2" s="114"/>
      <c r="KIK2" s="114"/>
      <c r="KIL2" s="114"/>
      <c r="KIM2" s="114"/>
      <c r="KIN2" s="114"/>
      <c r="KIO2" s="114"/>
      <c r="KIP2" s="114"/>
      <c r="KSF2" s="114"/>
      <c r="KSG2" s="114"/>
      <c r="KSH2" s="114"/>
      <c r="KSI2" s="114"/>
      <c r="KSJ2" s="114"/>
      <c r="KSK2" s="114"/>
      <c r="KSL2" s="114"/>
      <c r="LCB2" s="114"/>
      <c r="LCC2" s="114"/>
      <c r="LCD2" s="114"/>
      <c r="LCE2" s="114"/>
      <c r="LCF2" s="114"/>
      <c r="LCG2" s="114"/>
      <c r="LCH2" s="114"/>
      <c r="LLX2" s="114"/>
      <c r="LLY2" s="114"/>
      <c r="LLZ2" s="114"/>
      <c r="LMA2" s="114"/>
      <c r="LMB2" s="114"/>
      <c r="LMC2" s="114"/>
      <c r="LMD2" s="114"/>
      <c r="LVT2" s="114"/>
      <c r="LVU2" s="114"/>
      <c r="LVV2" s="114"/>
      <c r="LVW2" s="114"/>
      <c r="LVX2" s="114"/>
      <c r="LVY2" s="114"/>
      <c r="LVZ2" s="114"/>
      <c r="MFP2" s="114"/>
      <c r="MFQ2" s="114"/>
      <c r="MFR2" s="114"/>
      <c r="MFS2" s="114"/>
      <c r="MFT2" s="114"/>
      <c r="MFU2" s="114"/>
      <c r="MFV2" s="114"/>
      <c r="MPL2" s="114"/>
      <c r="MPM2" s="114"/>
      <c r="MPN2" s="114"/>
      <c r="MPO2" s="114"/>
      <c r="MPP2" s="114"/>
      <c r="MPQ2" s="114"/>
      <c r="MPR2" s="114"/>
      <c r="MZH2" s="114"/>
      <c r="MZI2" s="114"/>
      <c r="MZJ2" s="114"/>
      <c r="MZK2" s="114"/>
      <c r="MZL2" s="114"/>
      <c r="MZM2" s="114"/>
      <c r="MZN2" s="114"/>
      <c r="NJD2" s="114"/>
      <c r="NJE2" s="114"/>
      <c r="NJF2" s="114"/>
      <c r="NJG2" s="114"/>
      <c r="NJH2" s="114"/>
      <c r="NJI2" s="114"/>
      <c r="NJJ2" s="114"/>
      <c r="NSZ2" s="114"/>
      <c r="NTA2" s="114"/>
      <c r="NTB2" s="114"/>
      <c r="NTC2" s="114"/>
      <c r="NTD2" s="114"/>
      <c r="NTE2" s="114"/>
      <c r="NTF2" s="114"/>
      <c r="OCV2" s="114"/>
      <c r="OCW2" s="114"/>
      <c r="OCX2" s="114"/>
      <c r="OCY2" s="114"/>
      <c r="OCZ2" s="114"/>
      <c r="ODA2" s="114"/>
      <c r="ODB2" s="114"/>
      <c r="OMR2" s="114"/>
      <c r="OMS2" s="114"/>
      <c r="OMT2" s="114"/>
      <c r="OMU2" s="114"/>
      <c r="OMV2" s="114"/>
      <c r="OMW2" s="114"/>
      <c r="OMX2" s="114"/>
      <c r="OWN2" s="114"/>
      <c r="OWO2" s="114"/>
      <c r="OWP2" s="114"/>
      <c r="OWQ2" s="114"/>
      <c r="OWR2" s="114"/>
      <c r="OWS2" s="114"/>
      <c r="OWT2" s="114"/>
      <c r="PGJ2" s="114"/>
      <c r="PGK2" s="114"/>
      <c r="PGL2" s="114"/>
      <c r="PGM2" s="114"/>
      <c r="PGN2" s="114"/>
      <c r="PGO2" s="114"/>
      <c r="PGP2" s="114"/>
      <c r="PQF2" s="114"/>
      <c r="PQG2" s="114"/>
      <c r="PQH2" s="114"/>
      <c r="PQI2" s="114"/>
      <c r="PQJ2" s="114"/>
      <c r="PQK2" s="114"/>
      <c r="PQL2" s="114"/>
      <c r="QAB2" s="114"/>
      <c r="QAC2" s="114"/>
      <c r="QAD2" s="114"/>
      <c r="QAE2" s="114"/>
      <c r="QAF2" s="114"/>
      <c r="QAG2" s="114"/>
      <c r="QAH2" s="114"/>
      <c r="QJX2" s="114"/>
      <c r="QJY2" s="114"/>
      <c r="QJZ2" s="114"/>
      <c r="QKA2" s="114"/>
      <c r="QKB2" s="114"/>
      <c r="QKC2" s="114"/>
      <c r="QKD2" s="114"/>
      <c r="QTT2" s="114"/>
      <c r="QTU2" s="114"/>
      <c r="QTV2" s="114"/>
      <c r="QTW2" s="114"/>
      <c r="QTX2" s="114"/>
      <c r="QTY2" s="114"/>
      <c r="QTZ2" s="114"/>
      <c r="RDP2" s="114"/>
      <c r="RDQ2" s="114"/>
      <c r="RDR2" s="114"/>
      <c r="RDS2" s="114"/>
      <c r="RDT2" s="114"/>
      <c r="RDU2" s="114"/>
      <c r="RDV2" s="114"/>
      <c r="RNL2" s="114"/>
      <c r="RNM2" s="114"/>
      <c r="RNN2" s="114"/>
      <c r="RNO2" s="114"/>
      <c r="RNP2" s="114"/>
      <c r="RNQ2" s="114"/>
      <c r="RNR2" s="114"/>
      <c r="RXH2" s="114"/>
      <c r="RXI2" s="114"/>
      <c r="RXJ2" s="114"/>
      <c r="RXK2" s="114"/>
      <c r="RXL2" s="114"/>
      <c r="RXM2" s="114"/>
      <c r="RXN2" s="114"/>
      <c r="SHD2" s="114"/>
      <c r="SHE2" s="114"/>
      <c r="SHF2" s="114"/>
      <c r="SHG2" s="114"/>
      <c r="SHH2" s="114"/>
      <c r="SHI2" s="114"/>
      <c r="SHJ2" s="114"/>
      <c r="SQZ2" s="114"/>
      <c r="SRA2" s="114"/>
      <c r="SRB2" s="114"/>
      <c r="SRC2" s="114"/>
      <c r="SRD2" s="114"/>
      <c r="SRE2" s="114"/>
      <c r="SRF2" s="114"/>
      <c r="TAV2" s="114"/>
      <c r="TAW2" s="114"/>
      <c r="TAX2" s="114"/>
      <c r="TAY2" s="114"/>
      <c r="TAZ2" s="114"/>
      <c r="TBA2" s="114"/>
      <c r="TBB2" s="114"/>
      <c r="TKR2" s="114"/>
      <c r="TKS2" s="114"/>
      <c r="TKT2" s="114"/>
      <c r="TKU2" s="114"/>
      <c r="TKV2" s="114"/>
      <c r="TKW2" s="114"/>
      <c r="TKX2" s="114"/>
      <c r="TUN2" s="114"/>
      <c r="TUO2" s="114"/>
      <c r="TUP2" s="114"/>
      <c r="TUQ2" s="114"/>
      <c r="TUR2" s="114"/>
      <c r="TUS2" s="114"/>
      <c r="TUT2" s="114"/>
      <c r="UEJ2" s="114"/>
      <c r="UEK2" s="114"/>
      <c r="UEL2" s="114"/>
      <c r="UEM2" s="114"/>
      <c r="UEN2" s="114"/>
      <c r="UEO2" s="114"/>
      <c r="UEP2" s="114"/>
      <c r="UOF2" s="114"/>
      <c r="UOG2" s="114"/>
      <c r="UOH2" s="114"/>
      <c r="UOI2" s="114"/>
      <c r="UOJ2" s="114"/>
      <c r="UOK2" s="114"/>
      <c r="UOL2" s="114"/>
      <c r="UYB2" s="114"/>
      <c r="UYC2" s="114"/>
      <c r="UYD2" s="114"/>
      <c r="UYE2" s="114"/>
      <c r="UYF2" s="114"/>
      <c r="UYG2" s="114"/>
      <c r="UYH2" s="114"/>
      <c r="VHX2" s="114"/>
      <c r="VHY2" s="114"/>
      <c r="VHZ2" s="114"/>
      <c r="VIA2" s="114"/>
      <c r="VIB2" s="114"/>
      <c r="VIC2" s="114"/>
      <c r="VID2" s="114"/>
      <c r="VRT2" s="114"/>
      <c r="VRU2" s="114"/>
      <c r="VRV2" s="114"/>
      <c r="VRW2" s="114"/>
      <c r="VRX2" s="114"/>
      <c r="VRY2" s="114"/>
      <c r="VRZ2" s="114"/>
      <c r="WBP2" s="114"/>
      <c r="WBQ2" s="114"/>
      <c r="WBR2" s="114"/>
      <c r="WBS2" s="114"/>
      <c r="WBT2" s="114"/>
      <c r="WBU2" s="114"/>
      <c r="WBV2" s="114"/>
      <c r="WLL2" s="114"/>
      <c r="WLM2" s="114"/>
      <c r="WLN2" s="114"/>
      <c r="WLO2" s="114"/>
      <c r="WLP2" s="114"/>
      <c r="WLQ2" s="114"/>
      <c r="WLR2" s="114"/>
      <c r="WVH2" s="114"/>
      <c r="WVI2" s="114"/>
      <c r="WVJ2" s="114"/>
      <c r="WVK2" s="114"/>
      <c r="WVL2" s="114"/>
      <c r="WVM2" s="114"/>
      <c r="WVN2" s="114"/>
    </row>
    <row r="3" spans="1:16134" ht="24" customHeight="1">
      <c r="A3" s="8"/>
      <c r="B3" s="8"/>
      <c r="C3" s="8"/>
      <c r="D3" s="116"/>
      <c r="E3" s="116"/>
      <c r="F3" s="116" t="s">
        <v>0</v>
      </c>
      <c r="JA3" s="114"/>
      <c r="JB3" s="114"/>
      <c r="SW3" s="114"/>
      <c r="SX3" s="114"/>
      <c r="ACS3" s="114"/>
      <c r="ACT3" s="114"/>
      <c r="AMO3" s="114"/>
      <c r="AMP3" s="114"/>
      <c r="AWK3" s="114"/>
      <c r="AWL3" s="114"/>
      <c r="BGG3" s="114"/>
      <c r="BGH3" s="114"/>
      <c r="BQC3" s="114"/>
      <c r="BQD3" s="114"/>
      <c r="BZY3" s="114"/>
      <c r="BZZ3" s="114"/>
      <c r="CJU3" s="114"/>
      <c r="CJV3" s="114"/>
      <c r="CTQ3" s="114"/>
      <c r="CTR3" s="114"/>
      <c r="DDM3" s="114"/>
      <c r="DDN3" s="114"/>
      <c r="DNI3" s="114"/>
      <c r="DNJ3" s="114"/>
      <c r="DXE3" s="114"/>
      <c r="DXF3" s="114"/>
      <c r="EHA3" s="114"/>
      <c r="EHB3" s="114"/>
      <c r="EQW3" s="114"/>
      <c r="EQX3" s="114"/>
      <c r="FAS3" s="114"/>
      <c r="FAT3" s="114"/>
      <c r="FKO3" s="114"/>
      <c r="FKP3" s="114"/>
      <c r="FUK3" s="114"/>
      <c r="FUL3" s="114"/>
      <c r="GEG3" s="114"/>
      <c r="GEH3" s="114"/>
      <c r="GOC3" s="114"/>
      <c r="GOD3" s="114"/>
      <c r="GXY3" s="114"/>
      <c r="GXZ3" s="114"/>
      <c r="HHU3" s="114"/>
      <c r="HHV3" s="114"/>
      <c r="HRQ3" s="114"/>
      <c r="HRR3" s="114"/>
      <c r="IBM3" s="114"/>
      <c r="IBN3" s="114"/>
      <c r="ILI3" s="114"/>
      <c r="ILJ3" s="114"/>
      <c r="IVE3" s="114"/>
      <c r="IVF3" s="114"/>
      <c r="JFA3" s="114"/>
      <c r="JFB3" s="114"/>
      <c r="JOW3" s="114"/>
      <c r="JOX3" s="114"/>
      <c r="JYS3" s="114"/>
      <c r="JYT3" s="114"/>
      <c r="KIO3" s="114"/>
      <c r="KIP3" s="114"/>
      <c r="KSK3" s="114"/>
      <c r="KSL3" s="114"/>
      <c r="LCG3" s="114"/>
      <c r="LCH3" s="114"/>
      <c r="LMC3" s="114"/>
      <c r="LMD3" s="114"/>
      <c r="LVY3" s="114"/>
      <c r="LVZ3" s="114"/>
      <c r="MFU3" s="114"/>
      <c r="MFV3" s="114"/>
      <c r="MPQ3" s="114"/>
      <c r="MPR3" s="114"/>
      <c r="MZM3" s="114"/>
      <c r="MZN3" s="114"/>
      <c r="NJI3" s="114"/>
      <c r="NJJ3" s="114"/>
      <c r="NTE3" s="114"/>
      <c r="NTF3" s="114"/>
      <c r="ODA3" s="114"/>
      <c r="ODB3" s="114"/>
      <c r="OMW3" s="114"/>
      <c r="OMX3" s="114"/>
      <c r="OWS3" s="114"/>
      <c r="OWT3" s="114"/>
      <c r="PGO3" s="114"/>
      <c r="PGP3" s="114"/>
      <c r="PQK3" s="114"/>
      <c r="PQL3" s="114"/>
      <c r="QAG3" s="114"/>
      <c r="QAH3" s="114"/>
      <c r="QKC3" s="114"/>
      <c r="QKD3" s="114"/>
      <c r="QTY3" s="114"/>
      <c r="QTZ3" s="114"/>
      <c r="RDU3" s="114"/>
      <c r="RDV3" s="114"/>
      <c r="RNQ3" s="114"/>
      <c r="RNR3" s="114"/>
      <c r="RXM3" s="114"/>
      <c r="RXN3" s="114"/>
      <c r="SHI3" s="114"/>
      <c r="SHJ3" s="114"/>
      <c r="SRE3" s="114"/>
      <c r="SRF3" s="114"/>
      <c r="TBA3" s="114"/>
      <c r="TBB3" s="114"/>
      <c r="TKW3" s="114"/>
      <c r="TKX3" s="114"/>
      <c r="TUS3" s="114"/>
      <c r="TUT3" s="114"/>
      <c r="UEO3" s="114"/>
      <c r="UEP3" s="114"/>
      <c r="UOK3" s="114"/>
      <c r="UOL3" s="114"/>
      <c r="UYG3" s="114"/>
      <c r="UYH3" s="114"/>
      <c r="VIC3" s="114"/>
      <c r="VID3" s="114"/>
      <c r="VRY3" s="114"/>
      <c r="VRZ3" s="114"/>
      <c r="WBU3" s="114"/>
      <c r="WBV3" s="114"/>
      <c r="WLQ3" s="114"/>
      <c r="WLR3" s="114"/>
      <c r="WVM3" s="114"/>
      <c r="WVN3" s="114"/>
    </row>
    <row r="4" spans="1:16134" ht="30" customHeight="1">
      <c r="A4" s="115" t="s">
        <v>40</v>
      </c>
      <c r="B4" s="111" t="s">
        <v>1</v>
      </c>
      <c r="C4" s="111"/>
      <c r="D4" s="111" t="s">
        <v>129</v>
      </c>
      <c r="E4" s="111"/>
      <c r="F4" s="111"/>
      <c r="IV4" s="114"/>
      <c r="IW4" s="114"/>
      <c r="IX4" s="114"/>
      <c r="IY4" s="114"/>
      <c r="IZ4" s="114"/>
      <c r="JA4" s="114"/>
      <c r="JB4" s="114"/>
      <c r="SR4" s="114"/>
      <c r="SS4" s="114"/>
      <c r="ST4" s="114"/>
      <c r="SU4" s="114"/>
      <c r="SV4" s="114"/>
      <c r="SW4" s="114"/>
      <c r="SX4" s="114"/>
      <c r="ACN4" s="114"/>
      <c r="ACO4" s="114"/>
      <c r="ACP4" s="114"/>
      <c r="ACQ4" s="114"/>
      <c r="ACR4" s="114"/>
      <c r="ACS4" s="114"/>
      <c r="ACT4" s="114"/>
      <c r="AMJ4" s="114"/>
      <c r="AMK4" s="114"/>
      <c r="AML4" s="114"/>
      <c r="AMM4" s="114"/>
      <c r="AMN4" s="114"/>
      <c r="AMO4" s="114"/>
      <c r="AMP4" s="114"/>
      <c r="AWF4" s="114"/>
      <c r="AWG4" s="114"/>
      <c r="AWH4" s="114"/>
      <c r="AWI4" s="114"/>
      <c r="AWJ4" s="114"/>
      <c r="AWK4" s="114"/>
      <c r="AWL4" s="114"/>
      <c r="BGB4" s="114"/>
      <c r="BGC4" s="114"/>
      <c r="BGD4" s="114"/>
      <c r="BGE4" s="114"/>
      <c r="BGF4" s="114"/>
      <c r="BGG4" s="114"/>
      <c r="BGH4" s="114"/>
      <c r="BPX4" s="114"/>
      <c r="BPY4" s="114"/>
      <c r="BPZ4" s="114"/>
      <c r="BQA4" s="114"/>
      <c r="BQB4" s="114"/>
      <c r="BQC4" s="114"/>
      <c r="BQD4" s="114"/>
      <c r="BZT4" s="114"/>
      <c r="BZU4" s="114"/>
      <c r="BZV4" s="114"/>
      <c r="BZW4" s="114"/>
      <c r="BZX4" s="114"/>
      <c r="BZY4" s="114"/>
      <c r="BZZ4" s="114"/>
      <c r="CJP4" s="114"/>
      <c r="CJQ4" s="114"/>
      <c r="CJR4" s="114"/>
      <c r="CJS4" s="114"/>
      <c r="CJT4" s="114"/>
      <c r="CJU4" s="114"/>
      <c r="CJV4" s="114"/>
      <c r="CTL4" s="114"/>
      <c r="CTM4" s="114"/>
      <c r="CTN4" s="114"/>
      <c r="CTO4" s="114"/>
      <c r="CTP4" s="114"/>
      <c r="CTQ4" s="114"/>
      <c r="CTR4" s="114"/>
      <c r="DDH4" s="114"/>
      <c r="DDI4" s="114"/>
      <c r="DDJ4" s="114"/>
      <c r="DDK4" s="114"/>
      <c r="DDL4" s="114"/>
      <c r="DDM4" s="114"/>
      <c r="DDN4" s="114"/>
      <c r="DND4" s="114"/>
      <c r="DNE4" s="114"/>
      <c r="DNF4" s="114"/>
      <c r="DNG4" s="114"/>
      <c r="DNH4" s="114"/>
      <c r="DNI4" s="114"/>
      <c r="DNJ4" s="114"/>
      <c r="DWZ4" s="114"/>
      <c r="DXA4" s="114"/>
      <c r="DXB4" s="114"/>
      <c r="DXC4" s="114"/>
      <c r="DXD4" s="114"/>
      <c r="DXE4" s="114"/>
      <c r="DXF4" s="114"/>
      <c r="EGV4" s="114"/>
      <c r="EGW4" s="114"/>
      <c r="EGX4" s="114"/>
      <c r="EGY4" s="114"/>
      <c r="EGZ4" s="114"/>
      <c r="EHA4" s="114"/>
      <c r="EHB4" s="114"/>
      <c r="EQR4" s="114"/>
      <c r="EQS4" s="114"/>
      <c r="EQT4" s="114"/>
      <c r="EQU4" s="114"/>
      <c r="EQV4" s="114"/>
      <c r="EQW4" s="114"/>
      <c r="EQX4" s="114"/>
      <c r="FAN4" s="114"/>
      <c r="FAO4" s="114"/>
      <c r="FAP4" s="114"/>
      <c r="FAQ4" s="114"/>
      <c r="FAR4" s="114"/>
      <c r="FAS4" s="114"/>
      <c r="FAT4" s="114"/>
      <c r="FKJ4" s="114"/>
      <c r="FKK4" s="114"/>
      <c r="FKL4" s="114"/>
      <c r="FKM4" s="114"/>
      <c r="FKN4" s="114"/>
      <c r="FKO4" s="114"/>
      <c r="FKP4" s="114"/>
      <c r="FUF4" s="114"/>
      <c r="FUG4" s="114"/>
      <c r="FUH4" s="114"/>
      <c r="FUI4" s="114"/>
      <c r="FUJ4" s="114"/>
      <c r="FUK4" s="114"/>
      <c r="FUL4" s="114"/>
      <c r="GEB4" s="114"/>
      <c r="GEC4" s="114"/>
      <c r="GED4" s="114"/>
      <c r="GEE4" s="114"/>
      <c r="GEF4" s="114"/>
      <c r="GEG4" s="114"/>
      <c r="GEH4" s="114"/>
      <c r="GNX4" s="114"/>
      <c r="GNY4" s="114"/>
      <c r="GNZ4" s="114"/>
      <c r="GOA4" s="114"/>
      <c r="GOB4" s="114"/>
      <c r="GOC4" s="114"/>
      <c r="GOD4" s="114"/>
      <c r="GXT4" s="114"/>
      <c r="GXU4" s="114"/>
      <c r="GXV4" s="114"/>
      <c r="GXW4" s="114"/>
      <c r="GXX4" s="114"/>
      <c r="GXY4" s="114"/>
      <c r="GXZ4" s="114"/>
      <c r="HHP4" s="114"/>
      <c r="HHQ4" s="114"/>
      <c r="HHR4" s="114"/>
      <c r="HHS4" s="114"/>
      <c r="HHT4" s="114"/>
      <c r="HHU4" s="114"/>
      <c r="HHV4" s="114"/>
      <c r="HRL4" s="114"/>
      <c r="HRM4" s="114"/>
      <c r="HRN4" s="114"/>
      <c r="HRO4" s="114"/>
      <c r="HRP4" s="114"/>
      <c r="HRQ4" s="114"/>
      <c r="HRR4" s="114"/>
      <c r="IBH4" s="114"/>
      <c r="IBI4" s="114"/>
      <c r="IBJ4" s="114"/>
      <c r="IBK4" s="114"/>
      <c r="IBL4" s="114"/>
      <c r="IBM4" s="114"/>
      <c r="IBN4" s="114"/>
      <c r="ILD4" s="114"/>
      <c r="ILE4" s="114"/>
      <c r="ILF4" s="114"/>
      <c r="ILG4" s="114"/>
      <c r="ILH4" s="114"/>
      <c r="ILI4" s="114"/>
      <c r="ILJ4" s="114"/>
      <c r="IUZ4" s="114"/>
      <c r="IVA4" s="114"/>
      <c r="IVB4" s="114"/>
      <c r="IVC4" s="114"/>
      <c r="IVD4" s="114"/>
      <c r="IVE4" s="114"/>
      <c r="IVF4" s="114"/>
      <c r="JEV4" s="114"/>
      <c r="JEW4" s="114"/>
      <c r="JEX4" s="114"/>
      <c r="JEY4" s="114"/>
      <c r="JEZ4" s="114"/>
      <c r="JFA4" s="114"/>
      <c r="JFB4" s="114"/>
      <c r="JOR4" s="114"/>
      <c r="JOS4" s="114"/>
      <c r="JOT4" s="114"/>
      <c r="JOU4" s="114"/>
      <c r="JOV4" s="114"/>
      <c r="JOW4" s="114"/>
      <c r="JOX4" s="114"/>
      <c r="JYN4" s="114"/>
      <c r="JYO4" s="114"/>
      <c r="JYP4" s="114"/>
      <c r="JYQ4" s="114"/>
      <c r="JYR4" s="114"/>
      <c r="JYS4" s="114"/>
      <c r="JYT4" s="114"/>
      <c r="KIJ4" s="114"/>
      <c r="KIK4" s="114"/>
      <c r="KIL4" s="114"/>
      <c r="KIM4" s="114"/>
      <c r="KIN4" s="114"/>
      <c r="KIO4" s="114"/>
      <c r="KIP4" s="114"/>
      <c r="KSF4" s="114"/>
      <c r="KSG4" s="114"/>
      <c r="KSH4" s="114"/>
      <c r="KSI4" s="114"/>
      <c r="KSJ4" s="114"/>
      <c r="KSK4" s="114"/>
      <c r="KSL4" s="114"/>
      <c r="LCB4" s="114"/>
      <c r="LCC4" s="114"/>
      <c r="LCD4" s="114"/>
      <c r="LCE4" s="114"/>
      <c r="LCF4" s="114"/>
      <c r="LCG4" s="114"/>
      <c r="LCH4" s="114"/>
      <c r="LLX4" s="114"/>
      <c r="LLY4" s="114"/>
      <c r="LLZ4" s="114"/>
      <c r="LMA4" s="114"/>
      <c r="LMB4" s="114"/>
      <c r="LMC4" s="114"/>
      <c r="LMD4" s="114"/>
      <c r="LVT4" s="114"/>
      <c r="LVU4" s="114"/>
      <c r="LVV4" s="114"/>
      <c r="LVW4" s="114"/>
      <c r="LVX4" s="114"/>
      <c r="LVY4" s="114"/>
      <c r="LVZ4" s="114"/>
      <c r="MFP4" s="114"/>
      <c r="MFQ4" s="114"/>
      <c r="MFR4" s="114"/>
      <c r="MFS4" s="114"/>
      <c r="MFT4" s="114"/>
      <c r="MFU4" s="114"/>
      <c r="MFV4" s="114"/>
      <c r="MPL4" s="114"/>
      <c r="MPM4" s="114"/>
      <c r="MPN4" s="114"/>
      <c r="MPO4" s="114"/>
      <c r="MPP4" s="114"/>
      <c r="MPQ4" s="114"/>
      <c r="MPR4" s="114"/>
      <c r="MZH4" s="114"/>
      <c r="MZI4" s="114"/>
      <c r="MZJ4" s="114"/>
      <c r="MZK4" s="114"/>
      <c r="MZL4" s="114"/>
      <c r="MZM4" s="114"/>
      <c r="MZN4" s="114"/>
      <c r="NJD4" s="114"/>
      <c r="NJE4" s="114"/>
      <c r="NJF4" s="114"/>
      <c r="NJG4" s="114"/>
      <c r="NJH4" s="114"/>
      <c r="NJI4" s="114"/>
      <c r="NJJ4" s="114"/>
      <c r="NSZ4" s="114"/>
      <c r="NTA4" s="114"/>
      <c r="NTB4" s="114"/>
      <c r="NTC4" s="114"/>
      <c r="NTD4" s="114"/>
      <c r="NTE4" s="114"/>
      <c r="NTF4" s="114"/>
      <c r="OCV4" s="114"/>
      <c r="OCW4" s="114"/>
      <c r="OCX4" s="114"/>
      <c r="OCY4" s="114"/>
      <c r="OCZ4" s="114"/>
      <c r="ODA4" s="114"/>
      <c r="ODB4" s="114"/>
      <c r="OMR4" s="114"/>
      <c r="OMS4" s="114"/>
      <c r="OMT4" s="114"/>
      <c r="OMU4" s="114"/>
      <c r="OMV4" s="114"/>
      <c r="OMW4" s="114"/>
      <c r="OMX4" s="114"/>
      <c r="OWN4" s="114"/>
      <c r="OWO4" s="114"/>
      <c r="OWP4" s="114"/>
      <c r="OWQ4" s="114"/>
      <c r="OWR4" s="114"/>
      <c r="OWS4" s="114"/>
      <c r="OWT4" s="114"/>
      <c r="PGJ4" s="114"/>
      <c r="PGK4" s="114"/>
      <c r="PGL4" s="114"/>
      <c r="PGM4" s="114"/>
      <c r="PGN4" s="114"/>
      <c r="PGO4" s="114"/>
      <c r="PGP4" s="114"/>
      <c r="PQF4" s="114"/>
      <c r="PQG4" s="114"/>
      <c r="PQH4" s="114"/>
      <c r="PQI4" s="114"/>
      <c r="PQJ4" s="114"/>
      <c r="PQK4" s="114"/>
      <c r="PQL4" s="114"/>
      <c r="QAB4" s="114"/>
      <c r="QAC4" s="114"/>
      <c r="QAD4" s="114"/>
      <c r="QAE4" s="114"/>
      <c r="QAF4" s="114"/>
      <c r="QAG4" s="114"/>
      <c r="QAH4" s="114"/>
      <c r="QJX4" s="114"/>
      <c r="QJY4" s="114"/>
      <c r="QJZ4" s="114"/>
      <c r="QKA4" s="114"/>
      <c r="QKB4" s="114"/>
      <c r="QKC4" s="114"/>
      <c r="QKD4" s="114"/>
      <c r="QTT4" s="114"/>
      <c r="QTU4" s="114"/>
      <c r="QTV4" s="114"/>
      <c r="QTW4" s="114"/>
      <c r="QTX4" s="114"/>
      <c r="QTY4" s="114"/>
      <c r="QTZ4" s="114"/>
      <c r="RDP4" s="114"/>
      <c r="RDQ4" s="114"/>
      <c r="RDR4" s="114"/>
      <c r="RDS4" s="114"/>
      <c r="RDT4" s="114"/>
      <c r="RDU4" s="114"/>
      <c r="RDV4" s="114"/>
      <c r="RNL4" s="114"/>
      <c r="RNM4" s="114"/>
      <c r="RNN4" s="114"/>
      <c r="RNO4" s="114"/>
      <c r="RNP4" s="114"/>
      <c r="RNQ4" s="114"/>
      <c r="RNR4" s="114"/>
      <c r="RXH4" s="114"/>
      <c r="RXI4" s="114"/>
      <c r="RXJ4" s="114"/>
      <c r="RXK4" s="114"/>
      <c r="RXL4" s="114"/>
      <c r="RXM4" s="114"/>
      <c r="RXN4" s="114"/>
      <c r="SHD4" s="114"/>
      <c r="SHE4" s="114"/>
      <c r="SHF4" s="114"/>
      <c r="SHG4" s="114"/>
      <c r="SHH4" s="114"/>
      <c r="SHI4" s="114"/>
      <c r="SHJ4" s="114"/>
      <c r="SQZ4" s="114"/>
      <c r="SRA4" s="114"/>
      <c r="SRB4" s="114"/>
      <c r="SRC4" s="114"/>
      <c r="SRD4" s="114"/>
      <c r="SRE4" s="114"/>
      <c r="SRF4" s="114"/>
      <c r="TAV4" s="114"/>
      <c r="TAW4" s="114"/>
      <c r="TAX4" s="114"/>
      <c r="TAY4" s="114"/>
      <c r="TAZ4" s="114"/>
      <c r="TBA4" s="114"/>
      <c r="TBB4" s="114"/>
      <c r="TKR4" s="114"/>
      <c r="TKS4" s="114"/>
      <c r="TKT4" s="114"/>
      <c r="TKU4" s="114"/>
      <c r="TKV4" s="114"/>
      <c r="TKW4" s="114"/>
      <c r="TKX4" s="114"/>
      <c r="TUN4" s="114"/>
      <c r="TUO4" s="114"/>
      <c r="TUP4" s="114"/>
      <c r="TUQ4" s="114"/>
      <c r="TUR4" s="114"/>
      <c r="TUS4" s="114"/>
      <c r="TUT4" s="114"/>
      <c r="UEJ4" s="114"/>
      <c r="UEK4" s="114"/>
      <c r="UEL4" s="114"/>
      <c r="UEM4" s="114"/>
      <c r="UEN4" s="114"/>
      <c r="UEO4" s="114"/>
      <c r="UEP4" s="114"/>
      <c r="UOF4" s="114"/>
      <c r="UOG4" s="114"/>
      <c r="UOH4" s="114"/>
      <c r="UOI4" s="114"/>
      <c r="UOJ4" s="114"/>
      <c r="UOK4" s="114"/>
      <c r="UOL4" s="114"/>
      <c r="UYB4" s="114"/>
      <c r="UYC4" s="114"/>
      <c r="UYD4" s="114"/>
      <c r="UYE4" s="114"/>
      <c r="UYF4" s="114"/>
      <c r="UYG4" s="114"/>
      <c r="UYH4" s="114"/>
      <c r="VHX4" s="114"/>
      <c r="VHY4" s="114"/>
      <c r="VHZ4" s="114"/>
      <c r="VIA4" s="114"/>
      <c r="VIB4" s="114"/>
      <c r="VIC4" s="114"/>
      <c r="VID4" s="114"/>
      <c r="VRT4" s="114"/>
      <c r="VRU4" s="114"/>
      <c r="VRV4" s="114"/>
      <c r="VRW4" s="114"/>
      <c r="VRX4" s="114"/>
      <c r="VRY4" s="114"/>
      <c r="VRZ4" s="114"/>
      <c r="WBP4" s="114"/>
      <c r="WBQ4" s="114"/>
      <c r="WBR4" s="114"/>
      <c r="WBS4" s="114"/>
      <c r="WBT4" s="114"/>
      <c r="WBU4" s="114"/>
      <c r="WBV4" s="114"/>
      <c r="WLL4" s="114"/>
      <c r="WLM4" s="114"/>
      <c r="WLN4" s="114"/>
      <c r="WLO4" s="114"/>
      <c r="WLP4" s="114"/>
      <c r="WLQ4" s="114"/>
      <c r="WLR4" s="114"/>
      <c r="WVH4" s="114"/>
      <c r="WVI4" s="114"/>
      <c r="WVJ4" s="114"/>
      <c r="WVK4" s="114"/>
      <c r="WVL4" s="114"/>
      <c r="WVM4" s="114"/>
      <c r="WVN4" s="114"/>
    </row>
    <row r="5" spans="1:16134" ht="30" customHeight="1">
      <c r="A5" s="115"/>
      <c r="B5" s="13" t="s">
        <v>2</v>
      </c>
      <c r="C5" s="13" t="s">
        <v>3</v>
      </c>
      <c r="D5" s="5" t="s">
        <v>4</v>
      </c>
      <c r="E5" s="5" t="s">
        <v>5</v>
      </c>
      <c r="F5" s="5" t="s">
        <v>3</v>
      </c>
      <c r="IV5" s="114"/>
      <c r="IW5" s="114"/>
      <c r="IX5" s="114"/>
      <c r="IY5" s="114"/>
      <c r="SR5" s="114"/>
      <c r="SS5" s="114"/>
      <c r="ST5" s="114"/>
      <c r="SU5" s="114"/>
      <c r="ACN5" s="114"/>
      <c r="ACO5" s="114"/>
      <c r="ACP5" s="114"/>
      <c r="ACQ5" s="114"/>
      <c r="AMJ5" s="114"/>
      <c r="AMK5" s="114"/>
      <c r="AML5" s="114"/>
      <c r="AMM5" s="114"/>
      <c r="AWF5" s="114"/>
      <c r="AWG5" s="114"/>
      <c r="AWH5" s="114"/>
      <c r="AWI5" s="114"/>
      <c r="BGB5" s="114"/>
      <c r="BGC5" s="114"/>
      <c r="BGD5" s="114"/>
      <c r="BGE5" s="114"/>
      <c r="BPX5" s="114"/>
      <c r="BPY5" s="114"/>
      <c r="BPZ5" s="114"/>
      <c r="BQA5" s="114"/>
      <c r="BZT5" s="114"/>
      <c r="BZU5" s="114"/>
      <c r="BZV5" s="114"/>
      <c r="BZW5" s="114"/>
      <c r="CJP5" s="114"/>
      <c r="CJQ5" s="114"/>
      <c r="CJR5" s="114"/>
      <c r="CJS5" s="114"/>
      <c r="CTL5" s="114"/>
      <c r="CTM5" s="114"/>
      <c r="CTN5" s="114"/>
      <c r="CTO5" s="114"/>
      <c r="DDH5" s="114"/>
      <c r="DDI5" s="114"/>
      <c r="DDJ5" s="114"/>
      <c r="DDK5" s="114"/>
      <c r="DND5" s="114"/>
      <c r="DNE5" s="114"/>
      <c r="DNF5" s="114"/>
      <c r="DNG5" s="114"/>
      <c r="DWZ5" s="114"/>
      <c r="DXA5" s="114"/>
      <c r="DXB5" s="114"/>
      <c r="DXC5" s="114"/>
      <c r="EGV5" s="114"/>
      <c r="EGW5" s="114"/>
      <c r="EGX5" s="114"/>
      <c r="EGY5" s="114"/>
      <c r="EQR5" s="114"/>
      <c r="EQS5" s="114"/>
      <c r="EQT5" s="114"/>
      <c r="EQU5" s="114"/>
      <c r="FAN5" s="114"/>
      <c r="FAO5" s="114"/>
      <c r="FAP5" s="114"/>
      <c r="FAQ5" s="114"/>
      <c r="FKJ5" s="114"/>
      <c r="FKK5" s="114"/>
      <c r="FKL5" s="114"/>
      <c r="FKM5" s="114"/>
      <c r="FUF5" s="114"/>
      <c r="FUG5" s="114"/>
      <c r="FUH5" s="114"/>
      <c r="FUI5" s="114"/>
      <c r="GEB5" s="114"/>
      <c r="GEC5" s="114"/>
      <c r="GED5" s="114"/>
      <c r="GEE5" s="114"/>
      <c r="GNX5" s="114"/>
      <c r="GNY5" s="114"/>
      <c r="GNZ5" s="114"/>
      <c r="GOA5" s="114"/>
      <c r="GXT5" s="114"/>
      <c r="GXU5" s="114"/>
      <c r="GXV5" s="114"/>
      <c r="GXW5" s="114"/>
      <c r="HHP5" s="114"/>
      <c r="HHQ5" s="114"/>
      <c r="HHR5" s="114"/>
      <c r="HHS5" s="114"/>
      <c r="HRL5" s="114"/>
      <c r="HRM5" s="114"/>
      <c r="HRN5" s="114"/>
      <c r="HRO5" s="114"/>
      <c r="IBH5" s="114"/>
      <c r="IBI5" s="114"/>
      <c r="IBJ5" s="114"/>
      <c r="IBK5" s="114"/>
      <c r="ILD5" s="114"/>
      <c r="ILE5" s="114"/>
      <c r="ILF5" s="114"/>
      <c r="ILG5" s="114"/>
      <c r="IUZ5" s="114"/>
      <c r="IVA5" s="114"/>
      <c r="IVB5" s="114"/>
      <c r="IVC5" s="114"/>
      <c r="JEV5" s="114"/>
      <c r="JEW5" s="114"/>
      <c r="JEX5" s="114"/>
      <c r="JEY5" s="114"/>
      <c r="JOR5" s="114"/>
      <c r="JOS5" s="114"/>
      <c r="JOT5" s="114"/>
      <c r="JOU5" s="114"/>
      <c r="JYN5" s="114"/>
      <c r="JYO5" s="114"/>
      <c r="JYP5" s="114"/>
      <c r="JYQ5" s="114"/>
      <c r="KIJ5" s="114"/>
      <c r="KIK5" s="114"/>
      <c r="KIL5" s="114"/>
      <c r="KIM5" s="114"/>
      <c r="KSF5" s="114"/>
      <c r="KSG5" s="114"/>
      <c r="KSH5" s="114"/>
      <c r="KSI5" s="114"/>
      <c r="LCB5" s="114"/>
      <c r="LCC5" s="114"/>
      <c r="LCD5" s="114"/>
      <c r="LCE5" s="114"/>
      <c r="LLX5" s="114"/>
      <c r="LLY5" s="114"/>
      <c r="LLZ5" s="114"/>
      <c r="LMA5" s="114"/>
      <c r="LVT5" s="114"/>
      <c r="LVU5" s="114"/>
      <c r="LVV5" s="114"/>
      <c r="LVW5" s="114"/>
      <c r="MFP5" s="114"/>
      <c r="MFQ5" s="114"/>
      <c r="MFR5" s="114"/>
      <c r="MFS5" s="114"/>
      <c r="MPL5" s="114"/>
      <c r="MPM5" s="114"/>
      <c r="MPN5" s="114"/>
      <c r="MPO5" s="114"/>
      <c r="MZH5" s="114"/>
      <c r="MZI5" s="114"/>
      <c r="MZJ5" s="114"/>
      <c r="MZK5" s="114"/>
      <c r="NJD5" s="114"/>
      <c r="NJE5" s="114"/>
      <c r="NJF5" s="114"/>
      <c r="NJG5" s="114"/>
      <c r="NSZ5" s="114"/>
      <c r="NTA5" s="114"/>
      <c r="NTB5" s="114"/>
      <c r="NTC5" s="114"/>
      <c r="OCV5" s="114"/>
      <c r="OCW5" s="114"/>
      <c r="OCX5" s="114"/>
      <c r="OCY5" s="114"/>
      <c r="OMR5" s="114"/>
      <c r="OMS5" s="114"/>
      <c r="OMT5" s="114"/>
      <c r="OMU5" s="114"/>
      <c r="OWN5" s="114"/>
      <c r="OWO5" s="114"/>
      <c r="OWP5" s="114"/>
      <c r="OWQ5" s="114"/>
      <c r="PGJ5" s="114"/>
      <c r="PGK5" s="114"/>
      <c r="PGL5" s="114"/>
      <c r="PGM5" s="114"/>
      <c r="PQF5" s="114"/>
      <c r="PQG5" s="114"/>
      <c r="PQH5" s="114"/>
      <c r="PQI5" s="114"/>
      <c r="QAB5" s="114"/>
      <c r="QAC5" s="114"/>
      <c r="QAD5" s="114"/>
      <c r="QAE5" s="114"/>
      <c r="QJX5" s="114"/>
      <c r="QJY5" s="114"/>
      <c r="QJZ5" s="114"/>
      <c r="QKA5" s="114"/>
      <c r="QTT5" s="114"/>
      <c r="QTU5" s="114"/>
      <c r="QTV5" s="114"/>
      <c r="QTW5" s="114"/>
      <c r="RDP5" s="114"/>
      <c r="RDQ5" s="114"/>
      <c r="RDR5" s="114"/>
      <c r="RDS5" s="114"/>
      <c r="RNL5" s="114"/>
      <c r="RNM5" s="114"/>
      <c r="RNN5" s="114"/>
      <c r="RNO5" s="114"/>
      <c r="RXH5" s="114"/>
      <c r="RXI5" s="114"/>
      <c r="RXJ5" s="114"/>
      <c r="RXK5" s="114"/>
      <c r="SHD5" s="114"/>
      <c r="SHE5" s="114"/>
      <c r="SHF5" s="114"/>
      <c r="SHG5" s="114"/>
      <c r="SQZ5" s="114"/>
      <c r="SRA5" s="114"/>
      <c r="SRB5" s="114"/>
      <c r="SRC5" s="114"/>
      <c r="TAV5" s="114"/>
      <c r="TAW5" s="114"/>
      <c r="TAX5" s="114"/>
      <c r="TAY5" s="114"/>
      <c r="TKR5" s="114"/>
      <c r="TKS5" s="114"/>
      <c r="TKT5" s="114"/>
      <c r="TKU5" s="114"/>
      <c r="TUN5" s="114"/>
      <c r="TUO5" s="114"/>
      <c r="TUP5" s="114"/>
      <c r="TUQ5" s="114"/>
      <c r="UEJ5" s="114"/>
      <c r="UEK5" s="114"/>
      <c r="UEL5" s="114"/>
      <c r="UEM5" s="114"/>
      <c r="UOF5" s="114"/>
      <c r="UOG5" s="114"/>
      <c r="UOH5" s="114"/>
      <c r="UOI5" s="114"/>
      <c r="UYB5" s="114"/>
      <c r="UYC5" s="114"/>
      <c r="UYD5" s="114"/>
      <c r="UYE5" s="114"/>
      <c r="VHX5" s="114"/>
      <c r="VHY5" s="114"/>
      <c r="VHZ5" s="114"/>
      <c r="VIA5" s="114"/>
      <c r="VRT5" s="114"/>
      <c r="VRU5" s="114"/>
      <c r="VRV5" s="114"/>
      <c r="VRW5" s="114"/>
      <c r="WBP5" s="114"/>
      <c r="WBQ5" s="114"/>
      <c r="WBR5" s="114"/>
      <c r="WBS5" s="114"/>
      <c r="WLL5" s="114"/>
      <c r="WLM5" s="114"/>
      <c r="WLN5" s="114"/>
      <c r="WLO5" s="114"/>
      <c r="WVH5" s="114"/>
      <c r="WVI5" s="114"/>
      <c r="WVJ5" s="114"/>
      <c r="WVK5" s="114"/>
    </row>
    <row r="6" spans="1:16134" ht="30" customHeight="1">
      <c r="A6" s="35" t="s">
        <v>41</v>
      </c>
      <c r="B6" s="82"/>
      <c r="C6" s="82"/>
      <c r="D6" s="83"/>
      <c r="E6" s="83"/>
      <c r="F6" s="83"/>
    </row>
    <row r="7" spans="1:16134" ht="30" customHeight="1">
      <c r="A7" s="35" t="s">
        <v>42</v>
      </c>
      <c r="B7" s="82"/>
      <c r="C7" s="82"/>
      <c r="D7" s="83"/>
      <c r="E7" s="83"/>
      <c r="F7" s="83"/>
    </row>
    <row r="8" spans="1:16134" ht="30" customHeight="1">
      <c r="A8" s="35" t="s">
        <v>43</v>
      </c>
      <c r="B8" s="82"/>
      <c r="C8" s="82"/>
      <c r="D8" s="83"/>
      <c r="E8" s="83"/>
      <c r="F8" s="83"/>
    </row>
    <row r="9" spans="1:16134" ht="30" customHeight="1">
      <c r="A9" s="35" t="s">
        <v>44</v>
      </c>
      <c r="B9" s="82"/>
      <c r="C9" s="82"/>
      <c r="D9" s="83"/>
      <c r="E9" s="83"/>
      <c r="F9" s="83"/>
    </row>
    <row r="10" spans="1:16134" ht="30" customHeight="1">
      <c r="A10" s="35" t="s">
        <v>45</v>
      </c>
      <c r="B10" s="82"/>
      <c r="C10" s="82"/>
      <c r="D10" s="83"/>
      <c r="E10" s="83"/>
      <c r="F10" s="83"/>
    </row>
    <row r="11" spans="1:16134" ht="30" customHeight="1">
      <c r="A11" s="35" t="s">
        <v>46</v>
      </c>
      <c r="B11" s="82"/>
      <c r="C11" s="82"/>
      <c r="D11" s="83"/>
      <c r="E11" s="83"/>
      <c r="F11" s="83"/>
    </row>
    <row r="12" spans="1:16134" ht="30" customHeight="1">
      <c r="A12" s="35" t="s">
        <v>47</v>
      </c>
      <c r="B12" s="82"/>
      <c r="C12" s="82"/>
      <c r="D12" s="83"/>
      <c r="E12" s="83"/>
      <c r="F12" s="83"/>
    </row>
    <row r="13" spans="1:16134" ht="30" customHeight="1">
      <c r="A13" s="35" t="s">
        <v>48</v>
      </c>
      <c r="B13" s="82"/>
      <c r="C13" s="82"/>
      <c r="D13" s="84"/>
      <c r="E13" s="84"/>
      <c r="F13" s="85"/>
    </row>
    <row r="14" spans="1:16134" ht="30" customHeight="1">
      <c r="A14" s="36" t="s">
        <v>6</v>
      </c>
      <c r="B14" s="86"/>
      <c r="C14" s="86"/>
      <c r="D14" s="86"/>
      <c r="E14" s="86"/>
      <c r="F14" s="87"/>
    </row>
    <row r="15" spans="1:16134" ht="30" customHeight="1">
      <c r="A15" s="37" t="s">
        <v>49</v>
      </c>
      <c r="B15" s="76"/>
      <c r="C15" s="76"/>
      <c r="D15" s="86">
        <v>80100</v>
      </c>
      <c r="E15" s="86">
        <v>80100</v>
      </c>
      <c r="F15" s="88"/>
    </row>
    <row r="16" spans="1:16134" ht="30" customHeight="1">
      <c r="A16" s="38" t="s">
        <v>50</v>
      </c>
      <c r="B16" s="76"/>
      <c r="C16" s="76"/>
      <c r="D16" s="76">
        <v>80100</v>
      </c>
      <c r="E16" s="76">
        <v>80100</v>
      </c>
      <c r="F16" s="88"/>
    </row>
    <row r="17" spans="1:6" ht="30" customHeight="1">
      <c r="A17" s="37" t="s">
        <v>51</v>
      </c>
      <c r="B17" s="86">
        <v>610725</v>
      </c>
      <c r="C17" s="76"/>
      <c r="D17" s="86">
        <f>E17-B17</f>
        <v>-435511</v>
      </c>
      <c r="E17" s="86">
        <f>SUM(E18:E20)</f>
        <v>175214</v>
      </c>
      <c r="F17" s="88"/>
    </row>
    <row r="18" spans="1:6" ht="30" customHeight="1">
      <c r="A18" s="38" t="s">
        <v>52</v>
      </c>
      <c r="B18" s="76">
        <v>577265</v>
      </c>
      <c r="C18" s="76"/>
      <c r="D18" s="76">
        <f>E18-B18</f>
        <v>-435701</v>
      </c>
      <c r="E18" s="76">
        <f>152871-11307</f>
        <v>141564</v>
      </c>
      <c r="F18" s="88"/>
    </row>
    <row r="19" spans="1:6" ht="30" customHeight="1">
      <c r="A19" s="38" t="s">
        <v>53</v>
      </c>
      <c r="B19" s="76">
        <v>8884</v>
      </c>
      <c r="C19" s="76"/>
      <c r="D19" s="76">
        <f t="shared" ref="D19" si="0">E19-B19</f>
        <v>190</v>
      </c>
      <c r="E19" s="76">
        <v>9074</v>
      </c>
      <c r="F19" s="88"/>
    </row>
    <row r="20" spans="1:6" ht="30" customHeight="1">
      <c r="A20" s="38" t="s">
        <v>54</v>
      </c>
      <c r="B20" s="76">
        <v>24576</v>
      </c>
      <c r="C20" s="76"/>
      <c r="D20" s="76"/>
      <c r="E20" s="76">
        <v>24576</v>
      </c>
      <c r="F20" s="88"/>
    </row>
    <row r="21" spans="1:6" ht="30" customHeight="1">
      <c r="A21" s="36" t="s">
        <v>7</v>
      </c>
      <c r="B21" s="86">
        <v>610725</v>
      </c>
      <c r="C21" s="76"/>
      <c r="D21" s="86">
        <f>E21-B21</f>
        <v>-355411</v>
      </c>
      <c r="E21" s="86">
        <f>E17+E15</f>
        <v>255314</v>
      </c>
      <c r="F21" s="88"/>
    </row>
    <row r="65546" spans="1:16134">
      <c r="A65546" s="114"/>
      <c r="B65546" s="114"/>
      <c r="C65546" s="114"/>
      <c r="D65546" s="114"/>
      <c r="E65546" s="114"/>
      <c r="F65546" s="114"/>
      <c r="IV65546" s="114"/>
      <c r="IW65546" s="114"/>
      <c r="IX65546" s="114"/>
      <c r="IY65546" s="114"/>
      <c r="IZ65546" s="114"/>
      <c r="JA65546" s="114"/>
      <c r="JB65546" s="114"/>
      <c r="SR65546" s="114"/>
      <c r="SS65546" s="114"/>
      <c r="ST65546" s="114"/>
      <c r="SU65546" s="114"/>
      <c r="SV65546" s="114"/>
      <c r="SW65546" s="114"/>
      <c r="SX65546" s="114"/>
      <c r="ACN65546" s="114"/>
      <c r="ACO65546" s="114"/>
      <c r="ACP65546" s="114"/>
      <c r="ACQ65546" s="114"/>
      <c r="ACR65546" s="114"/>
      <c r="ACS65546" s="114"/>
      <c r="ACT65546" s="114"/>
      <c r="AMJ65546" s="114"/>
      <c r="AMK65546" s="114"/>
      <c r="AML65546" s="114"/>
      <c r="AMM65546" s="114"/>
      <c r="AMN65546" s="114"/>
      <c r="AMO65546" s="114"/>
      <c r="AMP65546" s="114"/>
      <c r="AWF65546" s="114"/>
      <c r="AWG65546" s="114"/>
      <c r="AWH65546" s="114"/>
      <c r="AWI65546" s="114"/>
      <c r="AWJ65546" s="114"/>
      <c r="AWK65546" s="114"/>
      <c r="AWL65546" s="114"/>
      <c r="BGB65546" s="114"/>
      <c r="BGC65546" s="114"/>
      <c r="BGD65546" s="114"/>
      <c r="BGE65546" s="114"/>
      <c r="BGF65546" s="114"/>
      <c r="BGG65546" s="114"/>
      <c r="BGH65546" s="114"/>
      <c r="BPX65546" s="114"/>
      <c r="BPY65546" s="114"/>
      <c r="BPZ65546" s="114"/>
      <c r="BQA65546" s="114"/>
      <c r="BQB65546" s="114"/>
      <c r="BQC65546" s="114"/>
      <c r="BQD65546" s="114"/>
      <c r="BZT65546" s="114"/>
      <c r="BZU65546" s="114"/>
      <c r="BZV65546" s="114"/>
      <c r="BZW65546" s="114"/>
      <c r="BZX65546" s="114"/>
      <c r="BZY65546" s="114"/>
      <c r="BZZ65546" s="114"/>
      <c r="CJP65546" s="114"/>
      <c r="CJQ65546" s="114"/>
      <c r="CJR65546" s="114"/>
      <c r="CJS65546" s="114"/>
      <c r="CJT65546" s="114"/>
      <c r="CJU65546" s="114"/>
      <c r="CJV65546" s="114"/>
      <c r="CTL65546" s="114"/>
      <c r="CTM65546" s="114"/>
      <c r="CTN65546" s="114"/>
      <c r="CTO65546" s="114"/>
      <c r="CTP65546" s="114"/>
      <c r="CTQ65546" s="114"/>
      <c r="CTR65546" s="114"/>
      <c r="DDH65546" s="114"/>
      <c r="DDI65546" s="114"/>
      <c r="DDJ65546" s="114"/>
      <c r="DDK65546" s="114"/>
      <c r="DDL65546" s="114"/>
      <c r="DDM65546" s="114"/>
      <c r="DDN65546" s="114"/>
      <c r="DND65546" s="114"/>
      <c r="DNE65546" s="114"/>
      <c r="DNF65546" s="114"/>
      <c r="DNG65546" s="114"/>
      <c r="DNH65546" s="114"/>
      <c r="DNI65546" s="114"/>
      <c r="DNJ65546" s="114"/>
      <c r="DWZ65546" s="114"/>
      <c r="DXA65546" s="114"/>
      <c r="DXB65546" s="114"/>
      <c r="DXC65546" s="114"/>
      <c r="DXD65546" s="114"/>
      <c r="DXE65546" s="114"/>
      <c r="DXF65546" s="114"/>
      <c r="EGV65546" s="114"/>
      <c r="EGW65546" s="114"/>
      <c r="EGX65546" s="114"/>
      <c r="EGY65546" s="114"/>
      <c r="EGZ65546" s="114"/>
      <c r="EHA65546" s="114"/>
      <c r="EHB65546" s="114"/>
      <c r="EQR65546" s="114"/>
      <c r="EQS65546" s="114"/>
      <c r="EQT65546" s="114"/>
      <c r="EQU65546" s="114"/>
      <c r="EQV65546" s="114"/>
      <c r="EQW65546" s="114"/>
      <c r="EQX65546" s="114"/>
      <c r="FAN65546" s="114"/>
      <c r="FAO65546" s="114"/>
      <c r="FAP65546" s="114"/>
      <c r="FAQ65546" s="114"/>
      <c r="FAR65546" s="114"/>
      <c r="FAS65546" s="114"/>
      <c r="FAT65546" s="114"/>
      <c r="FKJ65546" s="114"/>
      <c r="FKK65546" s="114"/>
      <c r="FKL65546" s="114"/>
      <c r="FKM65546" s="114"/>
      <c r="FKN65546" s="114"/>
      <c r="FKO65546" s="114"/>
      <c r="FKP65546" s="114"/>
      <c r="FUF65546" s="114"/>
      <c r="FUG65546" s="114"/>
      <c r="FUH65546" s="114"/>
      <c r="FUI65546" s="114"/>
      <c r="FUJ65546" s="114"/>
      <c r="FUK65546" s="114"/>
      <c r="FUL65546" s="114"/>
      <c r="GEB65546" s="114"/>
      <c r="GEC65546" s="114"/>
      <c r="GED65546" s="114"/>
      <c r="GEE65546" s="114"/>
      <c r="GEF65546" s="114"/>
      <c r="GEG65546" s="114"/>
      <c r="GEH65546" s="114"/>
      <c r="GNX65546" s="114"/>
      <c r="GNY65546" s="114"/>
      <c r="GNZ65546" s="114"/>
      <c r="GOA65546" s="114"/>
      <c r="GOB65546" s="114"/>
      <c r="GOC65546" s="114"/>
      <c r="GOD65546" s="114"/>
      <c r="GXT65546" s="114"/>
      <c r="GXU65546" s="114"/>
      <c r="GXV65546" s="114"/>
      <c r="GXW65546" s="114"/>
      <c r="GXX65546" s="114"/>
      <c r="GXY65546" s="114"/>
      <c r="GXZ65546" s="114"/>
      <c r="HHP65546" s="114"/>
      <c r="HHQ65546" s="114"/>
      <c r="HHR65546" s="114"/>
      <c r="HHS65546" s="114"/>
      <c r="HHT65546" s="114"/>
      <c r="HHU65546" s="114"/>
      <c r="HHV65546" s="114"/>
      <c r="HRL65546" s="114"/>
      <c r="HRM65546" s="114"/>
      <c r="HRN65546" s="114"/>
      <c r="HRO65546" s="114"/>
      <c r="HRP65546" s="114"/>
      <c r="HRQ65546" s="114"/>
      <c r="HRR65546" s="114"/>
      <c r="IBH65546" s="114"/>
      <c r="IBI65546" s="114"/>
      <c r="IBJ65546" s="114"/>
      <c r="IBK65546" s="114"/>
      <c r="IBL65546" s="114"/>
      <c r="IBM65546" s="114"/>
      <c r="IBN65546" s="114"/>
      <c r="ILD65546" s="114"/>
      <c r="ILE65546" s="114"/>
      <c r="ILF65546" s="114"/>
      <c r="ILG65546" s="114"/>
      <c r="ILH65546" s="114"/>
      <c r="ILI65546" s="114"/>
      <c r="ILJ65546" s="114"/>
      <c r="IUZ65546" s="114"/>
      <c r="IVA65546" s="114"/>
      <c r="IVB65546" s="114"/>
      <c r="IVC65546" s="114"/>
      <c r="IVD65546" s="114"/>
      <c r="IVE65546" s="114"/>
      <c r="IVF65546" s="114"/>
      <c r="JEV65546" s="114"/>
      <c r="JEW65546" s="114"/>
      <c r="JEX65546" s="114"/>
      <c r="JEY65546" s="114"/>
      <c r="JEZ65546" s="114"/>
      <c r="JFA65546" s="114"/>
      <c r="JFB65546" s="114"/>
      <c r="JOR65546" s="114"/>
      <c r="JOS65546" s="114"/>
      <c r="JOT65546" s="114"/>
      <c r="JOU65546" s="114"/>
      <c r="JOV65546" s="114"/>
      <c r="JOW65546" s="114"/>
      <c r="JOX65546" s="114"/>
      <c r="JYN65546" s="114"/>
      <c r="JYO65546" s="114"/>
      <c r="JYP65546" s="114"/>
      <c r="JYQ65546" s="114"/>
      <c r="JYR65546" s="114"/>
      <c r="JYS65546" s="114"/>
      <c r="JYT65546" s="114"/>
      <c r="KIJ65546" s="114"/>
      <c r="KIK65546" s="114"/>
      <c r="KIL65546" s="114"/>
      <c r="KIM65546" s="114"/>
      <c r="KIN65546" s="114"/>
      <c r="KIO65546" s="114"/>
      <c r="KIP65546" s="114"/>
      <c r="KSF65546" s="114"/>
      <c r="KSG65546" s="114"/>
      <c r="KSH65546" s="114"/>
      <c r="KSI65546" s="114"/>
      <c r="KSJ65546" s="114"/>
      <c r="KSK65546" s="114"/>
      <c r="KSL65546" s="114"/>
      <c r="LCB65546" s="114"/>
      <c r="LCC65546" s="114"/>
      <c r="LCD65546" s="114"/>
      <c r="LCE65546" s="114"/>
      <c r="LCF65546" s="114"/>
      <c r="LCG65546" s="114"/>
      <c r="LCH65546" s="114"/>
      <c r="LLX65546" s="114"/>
      <c r="LLY65546" s="114"/>
      <c r="LLZ65546" s="114"/>
      <c r="LMA65546" s="114"/>
      <c r="LMB65546" s="114"/>
      <c r="LMC65546" s="114"/>
      <c r="LMD65546" s="114"/>
      <c r="LVT65546" s="114"/>
      <c r="LVU65546" s="114"/>
      <c r="LVV65546" s="114"/>
      <c r="LVW65546" s="114"/>
      <c r="LVX65546" s="114"/>
      <c r="LVY65546" s="114"/>
      <c r="LVZ65546" s="114"/>
      <c r="MFP65546" s="114"/>
      <c r="MFQ65546" s="114"/>
      <c r="MFR65546" s="114"/>
      <c r="MFS65546" s="114"/>
      <c r="MFT65546" s="114"/>
      <c r="MFU65546" s="114"/>
      <c r="MFV65546" s="114"/>
      <c r="MPL65546" s="114"/>
      <c r="MPM65546" s="114"/>
      <c r="MPN65546" s="114"/>
      <c r="MPO65546" s="114"/>
      <c r="MPP65546" s="114"/>
      <c r="MPQ65546" s="114"/>
      <c r="MPR65546" s="114"/>
      <c r="MZH65546" s="114"/>
      <c r="MZI65546" s="114"/>
      <c r="MZJ65546" s="114"/>
      <c r="MZK65546" s="114"/>
      <c r="MZL65546" s="114"/>
      <c r="MZM65546" s="114"/>
      <c r="MZN65546" s="114"/>
      <c r="NJD65546" s="114"/>
      <c r="NJE65546" s="114"/>
      <c r="NJF65546" s="114"/>
      <c r="NJG65546" s="114"/>
      <c r="NJH65546" s="114"/>
      <c r="NJI65546" s="114"/>
      <c r="NJJ65546" s="114"/>
      <c r="NSZ65546" s="114"/>
      <c r="NTA65546" s="114"/>
      <c r="NTB65546" s="114"/>
      <c r="NTC65546" s="114"/>
      <c r="NTD65546" s="114"/>
      <c r="NTE65546" s="114"/>
      <c r="NTF65546" s="114"/>
      <c r="OCV65546" s="114"/>
      <c r="OCW65546" s="114"/>
      <c r="OCX65546" s="114"/>
      <c r="OCY65546" s="114"/>
      <c r="OCZ65546" s="114"/>
      <c r="ODA65546" s="114"/>
      <c r="ODB65546" s="114"/>
      <c r="OMR65546" s="114"/>
      <c r="OMS65546" s="114"/>
      <c r="OMT65546" s="114"/>
      <c r="OMU65546" s="114"/>
      <c r="OMV65546" s="114"/>
      <c r="OMW65546" s="114"/>
      <c r="OMX65546" s="114"/>
      <c r="OWN65546" s="114"/>
      <c r="OWO65546" s="114"/>
      <c r="OWP65546" s="114"/>
      <c r="OWQ65546" s="114"/>
      <c r="OWR65546" s="114"/>
      <c r="OWS65546" s="114"/>
      <c r="OWT65546" s="114"/>
      <c r="PGJ65546" s="114"/>
      <c r="PGK65546" s="114"/>
      <c r="PGL65546" s="114"/>
      <c r="PGM65546" s="114"/>
      <c r="PGN65546" s="114"/>
      <c r="PGO65546" s="114"/>
      <c r="PGP65546" s="114"/>
      <c r="PQF65546" s="114"/>
      <c r="PQG65546" s="114"/>
      <c r="PQH65546" s="114"/>
      <c r="PQI65546" s="114"/>
      <c r="PQJ65546" s="114"/>
      <c r="PQK65546" s="114"/>
      <c r="PQL65546" s="114"/>
      <c r="QAB65546" s="114"/>
      <c r="QAC65546" s="114"/>
      <c r="QAD65546" s="114"/>
      <c r="QAE65546" s="114"/>
      <c r="QAF65546" s="114"/>
      <c r="QAG65546" s="114"/>
      <c r="QAH65546" s="114"/>
      <c r="QJX65546" s="114"/>
      <c r="QJY65546" s="114"/>
      <c r="QJZ65546" s="114"/>
      <c r="QKA65546" s="114"/>
      <c r="QKB65546" s="114"/>
      <c r="QKC65546" s="114"/>
      <c r="QKD65546" s="114"/>
      <c r="QTT65546" s="114"/>
      <c r="QTU65546" s="114"/>
      <c r="QTV65546" s="114"/>
      <c r="QTW65546" s="114"/>
      <c r="QTX65546" s="114"/>
      <c r="QTY65546" s="114"/>
      <c r="QTZ65546" s="114"/>
      <c r="RDP65546" s="114"/>
      <c r="RDQ65546" s="114"/>
      <c r="RDR65546" s="114"/>
      <c r="RDS65546" s="114"/>
      <c r="RDT65546" s="114"/>
      <c r="RDU65546" s="114"/>
      <c r="RDV65546" s="114"/>
      <c r="RNL65546" s="114"/>
      <c r="RNM65546" s="114"/>
      <c r="RNN65546" s="114"/>
      <c r="RNO65546" s="114"/>
      <c r="RNP65546" s="114"/>
      <c r="RNQ65546" s="114"/>
      <c r="RNR65546" s="114"/>
      <c r="RXH65546" s="114"/>
      <c r="RXI65546" s="114"/>
      <c r="RXJ65546" s="114"/>
      <c r="RXK65546" s="114"/>
      <c r="RXL65546" s="114"/>
      <c r="RXM65546" s="114"/>
      <c r="RXN65546" s="114"/>
      <c r="SHD65546" s="114"/>
      <c r="SHE65546" s="114"/>
      <c r="SHF65546" s="114"/>
      <c r="SHG65546" s="114"/>
      <c r="SHH65546" s="114"/>
      <c r="SHI65546" s="114"/>
      <c r="SHJ65546" s="114"/>
      <c r="SQZ65546" s="114"/>
      <c r="SRA65546" s="114"/>
      <c r="SRB65546" s="114"/>
      <c r="SRC65546" s="114"/>
      <c r="SRD65546" s="114"/>
      <c r="SRE65546" s="114"/>
      <c r="SRF65546" s="114"/>
      <c r="TAV65546" s="114"/>
      <c r="TAW65546" s="114"/>
      <c r="TAX65546" s="114"/>
      <c r="TAY65546" s="114"/>
      <c r="TAZ65546" s="114"/>
      <c r="TBA65546" s="114"/>
      <c r="TBB65546" s="114"/>
      <c r="TKR65546" s="114"/>
      <c r="TKS65546" s="114"/>
      <c r="TKT65546" s="114"/>
      <c r="TKU65546" s="114"/>
      <c r="TKV65546" s="114"/>
      <c r="TKW65546" s="114"/>
      <c r="TKX65546" s="114"/>
      <c r="TUN65546" s="114"/>
      <c r="TUO65546" s="114"/>
      <c r="TUP65546" s="114"/>
      <c r="TUQ65546" s="114"/>
      <c r="TUR65546" s="114"/>
      <c r="TUS65546" s="114"/>
      <c r="TUT65546" s="114"/>
      <c r="UEJ65546" s="114"/>
      <c r="UEK65546" s="114"/>
      <c r="UEL65546" s="114"/>
      <c r="UEM65546" s="114"/>
      <c r="UEN65546" s="114"/>
      <c r="UEO65546" s="114"/>
      <c r="UEP65546" s="114"/>
      <c r="UOF65546" s="114"/>
      <c r="UOG65546" s="114"/>
      <c r="UOH65546" s="114"/>
      <c r="UOI65546" s="114"/>
      <c r="UOJ65546" s="114"/>
      <c r="UOK65546" s="114"/>
      <c r="UOL65546" s="114"/>
      <c r="UYB65546" s="114"/>
      <c r="UYC65546" s="114"/>
      <c r="UYD65546" s="114"/>
      <c r="UYE65546" s="114"/>
      <c r="UYF65546" s="114"/>
      <c r="UYG65546" s="114"/>
      <c r="UYH65546" s="114"/>
      <c r="VHX65546" s="114"/>
      <c r="VHY65546" s="114"/>
      <c r="VHZ65546" s="114"/>
      <c r="VIA65546" s="114"/>
      <c r="VIB65546" s="114"/>
      <c r="VIC65546" s="114"/>
      <c r="VID65546" s="114"/>
      <c r="VRT65546" s="114"/>
      <c r="VRU65546" s="114"/>
      <c r="VRV65546" s="114"/>
      <c r="VRW65546" s="114"/>
      <c r="VRX65546" s="114"/>
      <c r="VRY65546" s="114"/>
      <c r="VRZ65546" s="114"/>
      <c r="WBP65546" s="114"/>
      <c r="WBQ65546" s="114"/>
      <c r="WBR65546" s="114"/>
      <c r="WBS65546" s="114"/>
      <c r="WBT65546" s="114"/>
      <c r="WBU65546" s="114"/>
      <c r="WBV65546" s="114"/>
      <c r="WLL65546" s="114"/>
      <c r="WLM65546" s="114"/>
      <c r="WLN65546" s="114"/>
      <c r="WLO65546" s="114"/>
      <c r="WLP65546" s="114"/>
      <c r="WLQ65546" s="114"/>
      <c r="WLR65546" s="114"/>
      <c r="WVH65546" s="114"/>
      <c r="WVI65546" s="114"/>
      <c r="WVJ65546" s="114"/>
      <c r="WVK65546" s="114"/>
      <c r="WVL65546" s="114"/>
      <c r="WVM65546" s="114"/>
      <c r="WVN65546" s="114"/>
    </row>
    <row r="65547" spans="1:16134">
      <c r="D65547" s="114"/>
      <c r="E65547" s="114"/>
      <c r="F65547" s="114"/>
      <c r="JA65547" s="114"/>
      <c r="JB65547" s="114"/>
      <c r="SW65547" s="114"/>
      <c r="SX65547" s="114"/>
      <c r="ACS65547" s="114"/>
      <c r="ACT65547" s="114"/>
      <c r="AMO65547" s="114"/>
      <c r="AMP65547" s="114"/>
      <c r="AWK65547" s="114"/>
      <c r="AWL65547" s="114"/>
      <c r="BGG65547" s="114"/>
      <c r="BGH65547" s="114"/>
      <c r="BQC65547" s="114"/>
      <c r="BQD65547" s="114"/>
      <c r="BZY65547" s="114"/>
      <c r="BZZ65547" s="114"/>
      <c r="CJU65547" s="114"/>
      <c r="CJV65547" s="114"/>
      <c r="CTQ65547" s="114"/>
      <c r="CTR65547" s="114"/>
      <c r="DDM65547" s="114"/>
      <c r="DDN65547" s="114"/>
      <c r="DNI65547" s="114"/>
      <c r="DNJ65547" s="114"/>
      <c r="DXE65547" s="114"/>
      <c r="DXF65547" s="114"/>
      <c r="EHA65547" s="114"/>
      <c r="EHB65547" s="114"/>
      <c r="EQW65547" s="114"/>
      <c r="EQX65547" s="114"/>
      <c r="FAS65547" s="114"/>
      <c r="FAT65547" s="114"/>
      <c r="FKO65547" s="114"/>
      <c r="FKP65547" s="114"/>
      <c r="FUK65547" s="114"/>
      <c r="FUL65547" s="114"/>
      <c r="GEG65547" s="114"/>
      <c r="GEH65547" s="114"/>
      <c r="GOC65547" s="114"/>
      <c r="GOD65547" s="114"/>
      <c r="GXY65547" s="114"/>
      <c r="GXZ65547" s="114"/>
      <c r="HHU65547" s="114"/>
      <c r="HHV65547" s="114"/>
      <c r="HRQ65547" s="114"/>
      <c r="HRR65547" s="114"/>
      <c r="IBM65547" s="114"/>
      <c r="IBN65547" s="114"/>
      <c r="ILI65547" s="114"/>
      <c r="ILJ65547" s="114"/>
      <c r="IVE65547" s="114"/>
      <c r="IVF65547" s="114"/>
      <c r="JFA65547" s="114"/>
      <c r="JFB65547" s="114"/>
      <c r="JOW65547" s="114"/>
      <c r="JOX65547" s="114"/>
      <c r="JYS65547" s="114"/>
      <c r="JYT65547" s="114"/>
      <c r="KIO65547" s="114"/>
      <c r="KIP65547" s="114"/>
      <c r="KSK65547" s="114"/>
      <c r="KSL65547" s="114"/>
      <c r="LCG65547" s="114"/>
      <c r="LCH65547" s="114"/>
      <c r="LMC65547" s="114"/>
      <c r="LMD65547" s="114"/>
      <c r="LVY65547" s="114"/>
      <c r="LVZ65547" s="114"/>
      <c r="MFU65547" s="114"/>
      <c r="MFV65547" s="114"/>
      <c r="MPQ65547" s="114"/>
      <c r="MPR65547" s="114"/>
      <c r="MZM65547" s="114"/>
      <c r="MZN65547" s="114"/>
      <c r="NJI65547" s="114"/>
      <c r="NJJ65547" s="114"/>
      <c r="NTE65547" s="114"/>
      <c r="NTF65547" s="114"/>
      <c r="ODA65547" s="114"/>
      <c r="ODB65547" s="114"/>
      <c r="OMW65547" s="114"/>
      <c r="OMX65547" s="114"/>
      <c r="OWS65547" s="114"/>
      <c r="OWT65547" s="114"/>
      <c r="PGO65547" s="114"/>
      <c r="PGP65547" s="114"/>
      <c r="PQK65547" s="114"/>
      <c r="PQL65547" s="114"/>
      <c r="QAG65547" s="114"/>
      <c r="QAH65547" s="114"/>
      <c r="QKC65547" s="114"/>
      <c r="QKD65547" s="114"/>
      <c r="QTY65547" s="114"/>
      <c r="QTZ65547" s="114"/>
      <c r="RDU65547" s="114"/>
      <c r="RDV65547" s="114"/>
      <c r="RNQ65547" s="114"/>
      <c r="RNR65547" s="114"/>
      <c r="RXM65547" s="114"/>
      <c r="RXN65547" s="114"/>
      <c r="SHI65547" s="114"/>
      <c r="SHJ65547" s="114"/>
      <c r="SRE65547" s="114"/>
      <c r="SRF65547" s="114"/>
      <c r="TBA65547" s="114"/>
      <c r="TBB65547" s="114"/>
      <c r="TKW65547" s="114"/>
      <c r="TKX65547" s="114"/>
      <c r="TUS65547" s="114"/>
      <c r="TUT65547" s="114"/>
      <c r="UEO65547" s="114"/>
      <c r="UEP65547" s="114"/>
      <c r="UOK65547" s="114"/>
      <c r="UOL65547" s="114"/>
      <c r="UYG65547" s="114"/>
      <c r="UYH65547" s="114"/>
      <c r="VIC65547" s="114"/>
      <c r="VID65547" s="114"/>
      <c r="VRY65547" s="114"/>
      <c r="VRZ65547" s="114"/>
      <c r="WBU65547" s="114"/>
      <c r="WBV65547" s="114"/>
      <c r="WLQ65547" s="114"/>
      <c r="WLR65547" s="114"/>
      <c r="WVM65547" s="114"/>
      <c r="WVN65547" s="114"/>
    </row>
    <row r="65548" spans="1:16134">
      <c r="A65548" s="114"/>
      <c r="B65548" s="114"/>
      <c r="D65548" s="114"/>
      <c r="E65548" s="114"/>
      <c r="F65548" s="114"/>
      <c r="IV65548" s="114"/>
      <c r="IW65548" s="114"/>
      <c r="IX65548" s="114"/>
      <c r="IY65548" s="114"/>
      <c r="IZ65548" s="114"/>
      <c r="JA65548" s="114"/>
      <c r="JB65548" s="114"/>
      <c r="SR65548" s="114"/>
      <c r="SS65548" s="114"/>
      <c r="ST65548" s="114"/>
      <c r="SU65548" s="114"/>
      <c r="SV65548" s="114"/>
      <c r="SW65548" s="114"/>
      <c r="SX65548" s="114"/>
      <c r="ACN65548" s="114"/>
      <c r="ACO65548" s="114"/>
      <c r="ACP65548" s="114"/>
      <c r="ACQ65548" s="114"/>
      <c r="ACR65548" s="114"/>
      <c r="ACS65548" s="114"/>
      <c r="ACT65548" s="114"/>
      <c r="AMJ65548" s="114"/>
      <c r="AMK65548" s="114"/>
      <c r="AML65548" s="114"/>
      <c r="AMM65548" s="114"/>
      <c r="AMN65548" s="114"/>
      <c r="AMO65548" s="114"/>
      <c r="AMP65548" s="114"/>
      <c r="AWF65548" s="114"/>
      <c r="AWG65548" s="114"/>
      <c r="AWH65548" s="114"/>
      <c r="AWI65548" s="114"/>
      <c r="AWJ65548" s="114"/>
      <c r="AWK65548" s="114"/>
      <c r="AWL65548" s="114"/>
      <c r="BGB65548" s="114"/>
      <c r="BGC65548" s="114"/>
      <c r="BGD65548" s="114"/>
      <c r="BGE65548" s="114"/>
      <c r="BGF65548" s="114"/>
      <c r="BGG65548" s="114"/>
      <c r="BGH65548" s="114"/>
      <c r="BPX65548" s="114"/>
      <c r="BPY65548" s="114"/>
      <c r="BPZ65548" s="114"/>
      <c r="BQA65548" s="114"/>
      <c r="BQB65548" s="114"/>
      <c r="BQC65548" s="114"/>
      <c r="BQD65548" s="114"/>
      <c r="BZT65548" s="114"/>
      <c r="BZU65548" s="114"/>
      <c r="BZV65548" s="114"/>
      <c r="BZW65548" s="114"/>
      <c r="BZX65548" s="114"/>
      <c r="BZY65548" s="114"/>
      <c r="BZZ65548" s="114"/>
      <c r="CJP65548" s="114"/>
      <c r="CJQ65548" s="114"/>
      <c r="CJR65548" s="114"/>
      <c r="CJS65548" s="114"/>
      <c r="CJT65548" s="114"/>
      <c r="CJU65548" s="114"/>
      <c r="CJV65548" s="114"/>
      <c r="CTL65548" s="114"/>
      <c r="CTM65548" s="114"/>
      <c r="CTN65548" s="114"/>
      <c r="CTO65548" s="114"/>
      <c r="CTP65548" s="114"/>
      <c r="CTQ65548" s="114"/>
      <c r="CTR65548" s="114"/>
      <c r="DDH65548" s="114"/>
      <c r="DDI65548" s="114"/>
      <c r="DDJ65548" s="114"/>
      <c r="DDK65548" s="114"/>
      <c r="DDL65548" s="114"/>
      <c r="DDM65548" s="114"/>
      <c r="DDN65548" s="114"/>
      <c r="DND65548" s="114"/>
      <c r="DNE65548" s="114"/>
      <c r="DNF65548" s="114"/>
      <c r="DNG65548" s="114"/>
      <c r="DNH65548" s="114"/>
      <c r="DNI65548" s="114"/>
      <c r="DNJ65548" s="114"/>
      <c r="DWZ65548" s="114"/>
      <c r="DXA65548" s="114"/>
      <c r="DXB65548" s="114"/>
      <c r="DXC65548" s="114"/>
      <c r="DXD65548" s="114"/>
      <c r="DXE65548" s="114"/>
      <c r="DXF65548" s="114"/>
      <c r="EGV65548" s="114"/>
      <c r="EGW65548" s="114"/>
      <c r="EGX65548" s="114"/>
      <c r="EGY65548" s="114"/>
      <c r="EGZ65548" s="114"/>
      <c r="EHA65548" s="114"/>
      <c r="EHB65548" s="114"/>
      <c r="EQR65548" s="114"/>
      <c r="EQS65548" s="114"/>
      <c r="EQT65548" s="114"/>
      <c r="EQU65548" s="114"/>
      <c r="EQV65548" s="114"/>
      <c r="EQW65548" s="114"/>
      <c r="EQX65548" s="114"/>
      <c r="FAN65548" s="114"/>
      <c r="FAO65548" s="114"/>
      <c r="FAP65548" s="114"/>
      <c r="FAQ65548" s="114"/>
      <c r="FAR65548" s="114"/>
      <c r="FAS65548" s="114"/>
      <c r="FAT65548" s="114"/>
      <c r="FKJ65548" s="114"/>
      <c r="FKK65548" s="114"/>
      <c r="FKL65548" s="114"/>
      <c r="FKM65548" s="114"/>
      <c r="FKN65548" s="114"/>
      <c r="FKO65548" s="114"/>
      <c r="FKP65548" s="114"/>
      <c r="FUF65548" s="114"/>
      <c r="FUG65548" s="114"/>
      <c r="FUH65548" s="114"/>
      <c r="FUI65548" s="114"/>
      <c r="FUJ65548" s="114"/>
      <c r="FUK65548" s="114"/>
      <c r="FUL65548" s="114"/>
      <c r="GEB65548" s="114"/>
      <c r="GEC65548" s="114"/>
      <c r="GED65548" s="114"/>
      <c r="GEE65548" s="114"/>
      <c r="GEF65548" s="114"/>
      <c r="GEG65548" s="114"/>
      <c r="GEH65548" s="114"/>
      <c r="GNX65548" s="114"/>
      <c r="GNY65548" s="114"/>
      <c r="GNZ65548" s="114"/>
      <c r="GOA65548" s="114"/>
      <c r="GOB65548" s="114"/>
      <c r="GOC65548" s="114"/>
      <c r="GOD65548" s="114"/>
      <c r="GXT65548" s="114"/>
      <c r="GXU65548" s="114"/>
      <c r="GXV65548" s="114"/>
      <c r="GXW65548" s="114"/>
      <c r="GXX65548" s="114"/>
      <c r="GXY65548" s="114"/>
      <c r="GXZ65548" s="114"/>
      <c r="HHP65548" s="114"/>
      <c r="HHQ65548" s="114"/>
      <c r="HHR65548" s="114"/>
      <c r="HHS65548" s="114"/>
      <c r="HHT65548" s="114"/>
      <c r="HHU65548" s="114"/>
      <c r="HHV65548" s="114"/>
      <c r="HRL65548" s="114"/>
      <c r="HRM65548" s="114"/>
      <c r="HRN65548" s="114"/>
      <c r="HRO65548" s="114"/>
      <c r="HRP65548" s="114"/>
      <c r="HRQ65548" s="114"/>
      <c r="HRR65548" s="114"/>
      <c r="IBH65548" s="114"/>
      <c r="IBI65548" s="114"/>
      <c r="IBJ65548" s="114"/>
      <c r="IBK65548" s="114"/>
      <c r="IBL65548" s="114"/>
      <c r="IBM65548" s="114"/>
      <c r="IBN65548" s="114"/>
      <c r="ILD65548" s="114"/>
      <c r="ILE65548" s="114"/>
      <c r="ILF65548" s="114"/>
      <c r="ILG65548" s="114"/>
      <c r="ILH65548" s="114"/>
      <c r="ILI65548" s="114"/>
      <c r="ILJ65548" s="114"/>
      <c r="IUZ65548" s="114"/>
      <c r="IVA65548" s="114"/>
      <c r="IVB65548" s="114"/>
      <c r="IVC65548" s="114"/>
      <c r="IVD65548" s="114"/>
      <c r="IVE65548" s="114"/>
      <c r="IVF65548" s="114"/>
      <c r="JEV65548" s="114"/>
      <c r="JEW65548" s="114"/>
      <c r="JEX65548" s="114"/>
      <c r="JEY65548" s="114"/>
      <c r="JEZ65548" s="114"/>
      <c r="JFA65548" s="114"/>
      <c r="JFB65548" s="114"/>
      <c r="JOR65548" s="114"/>
      <c r="JOS65548" s="114"/>
      <c r="JOT65548" s="114"/>
      <c r="JOU65548" s="114"/>
      <c r="JOV65548" s="114"/>
      <c r="JOW65548" s="114"/>
      <c r="JOX65548" s="114"/>
      <c r="JYN65548" s="114"/>
      <c r="JYO65548" s="114"/>
      <c r="JYP65548" s="114"/>
      <c r="JYQ65548" s="114"/>
      <c r="JYR65548" s="114"/>
      <c r="JYS65548" s="114"/>
      <c r="JYT65548" s="114"/>
      <c r="KIJ65548" s="114"/>
      <c r="KIK65548" s="114"/>
      <c r="KIL65548" s="114"/>
      <c r="KIM65548" s="114"/>
      <c r="KIN65548" s="114"/>
      <c r="KIO65548" s="114"/>
      <c r="KIP65548" s="114"/>
      <c r="KSF65548" s="114"/>
      <c r="KSG65548" s="114"/>
      <c r="KSH65548" s="114"/>
      <c r="KSI65548" s="114"/>
      <c r="KSJ65548" s="114"/>
      <c r="KSK65548" s="114"/>
      <c r="KSL65548" s="114"/>
      <c r="LCB65548" s="114"/>
      <c r="LCC65548" s="114"/>
      <c r="LCD65548" s="114"/>
      <c r="LCE65548" s="114"/>
      <c r="LCF65548" s="114"/>
      <c r="LCG65548" s="114"/>
      <c r="LCH65548" s="114"/>
      <c r="LLX65548" s="114"/>
      <c r="LLY65548" s="114"/>
      <c r="LLZ65548" s="114"/>
      <c r="LMA65548" s="114"/>
      <c r="LMB65548" s="114"/>
      <c r="LMC65548" s="114"/>
      <c r="LMD65548" s="114"/>
      <c r="LVT65548" s="114"/>
      <c r="LVU65548" s="114"/>
      <c r="LVV65548" s="114"/>
      <c r="LVW65548" s="114"/>
      <c r="LVX65548" s="114"/>
      <c r="LVY65548" s="114"/>
      <c r="LVZ65548" s="114"/>
      <c r="MFP65548" s="114"/>
      <c r="MFQ65548" s="114"/>
      <c r="MFR65548" s="114"/>
      <c r="MFS65548" s="114"/>
      <c r="MFT65548" s="114"/>
      <c r="MFU65548" s="114"/>
      <c r="MFV65548" s="114"/>
      <c r="MPL65548" s="114"/>
      <c r="MPM65548" s="114"/>
      <c r="MPN65548" s="114"/>
      <c r="MPO65548" s="114"/>
      <c r="MPP65548" s="114"/>
      <c r="MPQ65548" s="114"/>
      <c r="MPR65548" s="114"/>
      <c r="MZH65548" s="114"/>
      <c r="MZI65548" s="114"/>
      <c r="MZJ65548" s="114"/>
      <c r="MZK65548" s="114"/>
      <c r="MZL65548" s="114"/>
      <c r="MZM65548" s="114"/>
      <c r="MZN65548" s="114"/>
      <c r="NJD65548" s="114"/>
      <c r="NJE65548" s="114"/>
      <c r="NJF65548" s="114"/>
      <c r="NJG65548" s="114"/>
      <c r="NJH65548" s="114"/>
      <c r="NJI65548" s="114"/>
      <c r="NJJ65548" s="114"/>
      <c r="NSZ65548" s="114"/>
      <c r="NTA65548" s="114"/>
      <c r="NTB65548" s="114"/>
      <c r="NTC65548" s="114"/>
      <c r="NTD65548" s="114"/>
      <c r="NTE65548" s="114"/>
      <c r="NTF65548" s="114"/>
      <c r="OCV65548" s="114"/>
      <c r="OCW65548" s="114"/>
      <c r="OCX65548" s="114"/>
      <c r="OCY65548" s="114"/>
      <c r="OCZ65548" s="114"/>
      <c r="ODA65548" s="114"/>
      <c r="ODB65548" s="114"/>
      <c r="OMR65548" s="114"/>
      <c r="OMS65548" s="114"/>
      <c r="OMT65548" s="114"/>
      <c r="OMU65548" s="114"/>
      <c r="OMV65548" s="114"/>
      <c r="OMW65548" s="114"/>
      <c r="OMX65548" s="114"/>
      <c r="OWN65548" s="114"/>
      <c r="OWO65548" s="114"/>
      <c r="OWP65548" s="114"/>
      <c r="OWQ65548" s="114"/>
      <c r="OWR65548" s="114"/>
      <c r="OWS65548" s="114"/>
      <c r="OWT65548" s="114"/>
      <c r="PGJ65548" s="114"/>
      <c r="PGK65548" s="114"/>
      <c r="PGL65548" s="114"/>
      <c r="PGM65548" s="114"/>
      <c r="PGN65548" s="114"/>
      <c r="PGO65548" s="114"/>
      <c r="PGP65548" s="114"/>
      <c r="PQF65548" s="114"/>
      <c r="PQG65548" s="114"/>
      <c r="PQH65548" s="114"/>
      <c r="PQI65548" s="114"/>
      <c r="PQJ65548" s="114"/>
      <c r="PQK65548" s="114"/>
      <c r="PQL65548" s="114"/>
      <c r="QAB65548" s="114"/>
      <c r="QAC65548" s="114"/>
      <c r="QAD65548" s="114"/>
      <c r="QAE65548" s="114"/>
      <c r="QAF65548" s="114"/>
      <c r="QAG65548" s="114"/>
      <c r="QAH65548" s="114"/>
      <c r="QJX65548" s="114"/>
      <c r="QJY65548" s="114"/>
      <c r="QJZ65548" s="114"/>
      <c r="QKA65548" s="114"/>
      <c r="QKB65548" s="114"/>
      <c r="QKC65548" s="114"/>
      <c r="QKD65548" s="114"/>
      <c r="QTT65548" s="114"/>
      <c r="QTU65548" s="114"/>
      <c r="QTV65548" s="114"/>
      <c r="QTW65548" s="114"/>
      <c r="QTX65548" s="114"/>
      <c r="QTY65548" s="114"/>
      <c r="QTZ65548" s="114"/>
      <c r="RDP65548" s="114"/>
      <c r="RDQ65548" s="114"/>
      <c r="RDR65548" s="114"/>
      <c r="RDS65548" s="114"/>
      <c r="RDT65548" s="114"/>
      <c r="RDU65548" s="114"/>
      <c r="RDV65548" s="114"/>
      <c r="RNL65548" s="114"/>
      <c r="RNM65548" s="114"/>
      <c r="RNN65548" s="114"/>
      <c r="RNO65548" s="114"/>
      <c r="RNP65548" s="114"/>
      <c r="RNQ65548" s="114"/>
      <c r="RNR65548" s="114"/>
      <c r="RXH65548" s="114"/>
      <c r="RXI65548" s="114"/>
      <c r="RXJ65548" s="114"/>
      <c r="RXK65548" s="114"/>
      <c r="RXL65548" s="114"/>
      <c r="RXM65548" s="114"/>
      <c r="RXN65548" s="114"/>
      <c r="SHD65548" s="114"/>
      <c r="SHE65548" s="114"/>
      <c r="SHF65548" s="114"/>
      <c r="SHG65548" s="114"/>
      <c r="SHH65548" s="114"/>
      <c r="SHI65548" s="114"/>
      <c r="SHJ65548" s="114"/>
      <c r="SQZ65548" s="114"/>
      <c r="SRA65548" s="114"/>
      <c r="SRB65548" s="114"/>
      <c r="SRC65548" s="114"/>
      <c r="SRD65548" s="114"/>
      <c r="SRE65548" s="114"/>
      <c r="SRF65548" s="114"/>
      <c r="TAV65548" s="114"/>
      <c r="TAW65548" s="114"/>
      <c r="TAX65548" s="114"/>
      <c r="TAY65548" s="114"/>
      <c r="TAZ65548" s="114"/>
      <c r="TBA65548" s="114"/>
      <c r="TBB65548" s="114"/>
      <c r="TKR65548" s="114"/>
      <c r="TKS65548" s="114"/>
      <c r="TKT65548" s="114"/>
      <c r="TKU65548" s="114"/>
      <c r="TKV65548" s="114"/>
      <c r="TKW65548" s="114"/>
      <c r="TKX65548" s="114"/>
      <c r="TUN65548" s="114"/>
      <c r="TUO65548" s="114"/>
      <c r="TUP65548" s="114"/>
      <c r="TUQ65548" s="114"/>
      <c r="TUR65548" s="114"/>
      <c r="TUS65548" s="114"/>
      <c r="TUT65548" s="114"/>
      <c r="UEJ65548" s="114"/>
      <c r="UEK65548" s="114"/>
      <c r="UEL65548" s="114"/>
      <c r="UEM65548" s="114"/>
      <c r="UEN65548" s="114"/>
      <c r="UEO65548" s="114"/>
      <c r="UEP65548" s="114"/>
      <c r="UOF65548" s="114"/>
      <c r="UOG65548" s="114"/>
      <c r="UOH65548" s="114"/>
      <c r="UOI65548" s="114"/>
      <c r="UOJ65548" s="114"/>
      <c r="UOK65548" s="114"/>
      <c r="UOL65548" s="114"/>
      <c r="UYB65548" s="114"/>
      <c r="UYC65548" s="114"/>
      <c r="UYD65548" s="114"/>
      <c r="UYE65548" s="114"/>
      <c r="UYF65548" s="114"/>
      <c r="UYG65548" s="114"/>
      <c r="UYH65548" s="114"/>
      <c r="VHX65548" s="114"/>
      <c r="VHY65548" s="114"/>
      <c r="VHZ65548" s="114"/>
      <c r="VIA65548" s="114"/>
      <c r="VIB65548" s="114"/>
      <c r="VIC65548" s="114"/>
      <c r="VID65548" s="114"/>
      <c r="VRT65548" s="114"/>
      <c r="VRU65548" s="114"/>
      <c r="VRV65548" s="114"/>
      <c r="VRW65548" s="114"/>
      <c r="VRX65548" s="114"/>
      <c r="VRY65548" s="114"/>
      <c r="VRZ65548" s="114"/>
      <c r="WBP65548" s="114"/>
      <c r="WBQ65548" s="114"/>
      <c r="WBR65548" s="114"/>
      <c r="WBS65548" s="114"/>
      <c r="WBT65548" s="114"/>
      <c r="WBU65548" s="114"/>
      <c r="WBV65548" s="114"/>
      <c r="WLL65548" s="114"/>
      <c r="WLM65548" s="114"/>
      <c r="WLN65548" s="114"/>
      <c r="WLO65548" s="114"/>
      <c r="WLP65548" s="114"/>
      <c r="WLQ65548" s="114"/>
      <c r="WLR65548" s="114"/>
      <c r="WVH65548" s="114"/>
      <c r="WVI65548" s="114"/>
      <c r="WVJ65548" s="114"/>
      <c r="WVK65548" s="114"/>
      <c r="WVL65548" s="114"/>
      <c r="WVM65548" s="114"/>
      <c r="WVN65548" s="114"/>
    </row>
    <row r="65549" spans="1:16134">
      <c r="A65549" s="114"/>
      <c r="B65549" s="114"/>
      <c r="IV65549" s="114"/>
      <c r="IW65549" s="114"/>
      <c r="IX65549" s="114"/>
      <c r="IY65549" s="114"/>
      <c r="SR65549" s="114"/>
      <c r="SS65549" s="114"/>
      <c r="ST65549" s="114"/>
      <c r="SU65549" s="114"/>
      <c r="ACN65549" s="114"/>
      <c r="ACO65549" s="114"/>
      <c r="ACP65549" s="114"/>
      <c r="ACQ65549" s="114"/>
      <c r="AMJ65549" s="114"/>
      <c r="AMK65549" s="114"/>
      <c r="AML65549" s="114"/>
      <c r="AMM65549" s="114"/>
      <c r="AWF65549" s="114"/>
      <c r="AWG65549" s="114"/>
      <c r="AWH65549" s="114"/>
      <c r="AWI65549" s="114"/>
      <c r="BGB65549" s="114"/>
      <c r="BGC65549" s="114"/>
      <c r="BGD65549" s="114"/>
      <c r="BGE65549" s="114"/>
      <c r="BPX65549" s="114"/>
      <c r="BPY65549" s="114"/>
      <c r="BPZ65549" s="114"/>
      <c r="BQA65549" s="114"/>
      <c r="BZT65549" s="114"/>
      <c r="BZU65549" s="114"/>
      <c r="BZV65549" s="114"/>
      <c r="BZW65549" s="114"/>
      <c r="CJP65549" s="114"/>
      <c r="CJQ65549" s="114"/>
      <c r="CJR65549" s="114"/>
      <c r="CJS65549" s="114"/>
      <c r="CTL65549" s="114"/>
      <c r="CTM65549" s="114"/>
      <c r="CTN65549" s="114"/>
      <c r="CTO65549" s="114"/>
      <c r="DDH65549" s="114"/>
      <c r="DDI65549" s="114"/>
      <c r="DDJ65549" s="114"/>
      <c r="DDK65549" s="114"/>
      <c r="DND65549" s="114"/>
      <c r="DNE65549" s="114"/>
      <c r="DNF65549" s="114"/>
      <c r="DNG65549" s="114"/>
      <c r="DWZ65549" s="114"/>
      <c r="DXA65549" s="114"/>
      <c r="DXB65549" s="114"/>
      <c r="DXC65549" s="114"/>
      <c r="EGV65549" s="114"/>
      <c r="EGW65549" s="114"/>
      <c r="EGX65549" s="114"/>
      <c r="EGY65549" s="114"/>
      <c r="EQR65549" s="114"/>
      <c r="EQS65549" s="114"/>
      <c r="EQT65549" s="114"/>
      <c r="EQU65549" s="114"/>
      <c r="FAN65549" s="114"/>
      <c r="FAO65549" s="114"/>
      <c r="FAP65549" s="114"/>
      <c r="FAQ65549" s="114"/>
      <c r="FKJ65549" s="114"/>
      <c r="FKK65549" s="114"/>
      <c r="FKL65549" s="114"/>
      <c r="FKM65549" s="114"/>
      <c r="FUF65549" s="114"/>
      <c r="FUG65549" s="114"/>
      <c r="FUH65549" s="114"/>
      <c r="FUI65549" s="114"/>
      <c r="GEB65549" s="114"/>
      <c r="GEC65549" s="114"/>
      <c r="GED65549" s="114"/>
      <c r="GEE65549" s="114"/>
      <c r="GNX65549" s="114"/>
      <c r="GNY65549" s="114"/>
      <c r="GNZ65549" s="114"/>
      <c r="GOA65549" s="114"/>
      <c r="GXT65549" s="114"/>
      <c r="GXU65549" s="114"/>
      <c r="GXV65549" s="114"/>
      <c r="GXW65549" s="114"/>
      <c r="HHP65549" s="114"/>
      <c r="HHQ65549" s="114"/>
      <c r="HHR65549" s="114"/>
      <c r="HHS65549" s="114"/>
      <c r="HRL65549" s="114"/>
      <c r="HRM65549" s="114"/>
      <c r="HRN65549" s="114"/>
      <c r="HRO65549" s="114"/>
      <c r="IBH65549" s="114"/>
      <c r="IBI65549" s="114"/>
      <c r="IBJ65549" s="114"/>
      <c r="IBK65549" s="114"/>
      <c r="ILD65549" s="114"/>
      <c r="ILE65549" s="114"/>
      <c r="ILF65549" s="114"/>
      <c r="ILG65549" s="114"/>
      <c r="IUZ65549" s="114"/>
      <c r="IVA65549" s="114"/>
      <c r="IVB65549" s="114"/>
      <c r="IVC65549" s="114"/>
      <c r="JEV65549" s="114"/>
      <c r="JEW65549" s="114"/>
      <c r="JEX65549" s="114"/>
      <c r="JEY65549" s="114"/>
      <c r="JOR65549" s="114"/>
      <c r="JOS65549" s="114"/>
      <c r="JOT65549" s="114"/>
      <c r="JOU65549" s="114"/>
      <c r="JYN65549" s="114"/>
      <c r="JYO65549" s="114"/>
      <c r="JYP65549" s="114"/>
      <c r="JYQ65549" s="114"/>
      <c r="KIJ65549" s="114"/>
      <c r="KIK65549" s="114"/>
      <c r="KIL65549" s="114"/>
      <c r="KIM65549" s="114"/>
      <c r="KSF65549" s="114"/>
      <c r="KSG65549" s="114"/>
      <c r="KSH65549" s="114"/>
      <c r="KSI65549" s="114"/>
      <c r="LCB65549" s="114"/>
      <c r="LCC65549" s="114"/>
      <c r="LCD65549" s="114"/>
      <c r="LCE65549" s="114"/>
      <c r="LLX65549" s="114"/>
      <c r="LLY65549" s="114"/>
      <c r="LLZ65549" s="114"/>
      <c r="LMA65549" s="114"/>
      <c r="LVT65549" s="114"/>
      <c r="LVU65549" s="114"/>
      <c r="LVV65549" s="114"/>
      <c r="LVW65549" s="114"/>
      <c r="MFP65549" s="114"/>
      <c r="MFQ65549" s="114"/>
      <c r="MFR65549" s="114"/>
      <c r="MFS65549" s="114"/>
      <c r="MPL65549" s="114"/>
      <c r="MPM65549" s="114"/>
      <c r="MPN65549" s="114"/>
      <c r="MPO65549" s="114"/>
      <c r="MZH65549" s="114"/>
      <c r="MZI65549" s="114"/>
      <c r="MZJ65549" s="114"/>
      <c r="MZK65549" s="114"/>
      <c r="NJD65549" s="114"/>
      <c r="NJE65549" s="114"/>
      <c r="NJF65549" s="114"/>
      <c r="NJG65549" s="114"/>
      <c r="NSZ65549" s="114"/>
      <c r="NTA65549" s="114"/>
      <c r="NTB65549" s="114"/>
      <c r="NTC65549" s="114"/>
      <c r="OCV65549" s="114"/>
      <c r="OCW65549" s="114"/>
      <c r="OCX65549" s="114"/>
      <c r="OCY65549" s="114"/>
      <c r="OMR65549" s="114"/>
      <c r="OMS65549" s="114"/>
      <c r="OMT65549" s="114"/>
      <c r="OMU65549" s="114"/>
      <c r="OWN65549" s="114"/>
      <c r="OWO65549" s="114"/>
      <c r="OWP65549" s="114"/>
      <c r="OWQ65549" s="114"/>
      <c r="PGJ65549" s="114"/>
      <c r="PGK65549" s="114"/>
      <c r="PGL65549" s="114"/>
      <c r="PGM65549" s="114"/>
      <c r="PQF65549" s="114"/>
      <c r="PQG65549" s="114"/>
      <c r="PQH65549" s="114"/>
      <c r="PQI65549" s="114"/>
      <c r="QAB65549" s="114"/>
      <c r="QAC65549" s="114"/>
      <c r="QAD65549" s="114"/>
      <c r="QAE65549" s="114"/>
      <c r="QJX65549" s="114"/>
      <c r="QJY65549" s="114"/>
      <c r="QJZ65549" s="114"/>
      <c r="QKA65549" s="114"/>
      <c r="QTT65549" s="114"/>
      <c r="QTU65549" s="114"/>
      <c r="QTV65549" s="114"/>
      <c r="QTW65549" s="114"/>
      <c r="RDP65549" s="114"/>
      <c r="RDQ65549" s="114"/>
      <c r="RDR65549" s="114"/>
      <c r="RDS65549" s="114"/>
      <c r="RNL65549" s="114"/>
      <c r="RNM65549" s="114"/>
      <c r="RNN65549" s="114"/>
      <c r="RNO65549" s="114"/>
      <c r="RXH65549" s="114"/>
      <c r="RXI65549" s="114"/>
      <c r="RXJ65549" s="114"/>
      <c r="RXK65549" s="114"/>
      <c r="SHD65549" s="114"/>
      <c r="SHE65549" s="114"/>
      <c r="SHF65549" s="114"/>
      <c r="SHG65549" s="114"/>
      <c r="SQZ65549" s="114"/>
      <c r="SRA65549" s="114"/>
      <c r="SRB65549" s="114"/>
      <c r="SRC65549" s="114"/>
      <c r="TAV65549" s="114"/>
      <c r="TAW65549" s="114"/>
      <c r="TAX65549" s="114"/>
      <c r="TAY65549" s="114"/>
      <c r="TKR65549" s="114"/>
      <c r="TKS65549" s="114"/>
      <c r="TKT65549" s="114"/>
      <c r="TKU65549" s="114"/>
      <c r="TUN65549" s="114"/>
      <c r="TUO65549" s="114"/>
      <c r="TUP65549" s="114"/>
      <c r="TUQ65549" s="114"/>
      <c r="UEJ65549" s="114"/>
      <c r="UEK65549" s="114"/>
      <c r="UEL65549" s="114"/>
      <c r="UEM65549" s="114"/>
      <c r="UOF65549" s="114"/>
      <c r="UOG65549" s="114"/>
      <c r="UOH65549" s="114"/>
      <c r="UOI65549" s="114"/>
      <c r="UYB65549" s="114"/>
      <c r="UYC65549" s="114"/>
      <c r="UYD65549" s="114"/>
      <c r="UYE65549" s="114"/>
      <c r="VHX65549" s="114"/>
      <c r="VHY65549" s="114"/>
      <c r="VHZ65549" s="114"/>
      <c r="VIA65549" s="114"/>
      <c r="VRT65549" s="114"/>
      <c r="VRU65549" s="114"/>
      <c r="VRV65549" s="114"/>
      <c r="VRW65549" s="114"/>
      <c r="WBP65549" s="114"/>
      <c r="WBQ65549" s="114"/>
      <c r="WBR65549" s="114"/>
      <c r="WBS65549" s="114"/>
      <c r="WLL65549" s="114"/>
      <c r="WLM65549" s="114"/>
      <c r="WLN65549" s="114"/>
      <c r="WLO65549" s="114"/>
      <c r="WVH65549" s="114"/>
      <c r="WVI65549" s="114"/>
      <c r="WVJ65549" s="114"/>
      <c r="WVK65549" s="114"/>
    </row>
    <row r="131082" spans="1:16134">
      <c r="A131082" s="114"/>
      <c r="B131082" s="114"/>
      <c r="C131082" s="114"/>
      <c r="D131082" s="114"/>
      <c r="E131082" s="114"/>
      <c r="F131082" s="114"/>
      <c r="IV131082" s="114"/>
      <c r="IW131082" s="114"/>
      <c r="IX131082" s="114"/>
      <c r="IY131082" s="114"/>
      <c r="IZ131082" s="114"/>
      <c r="JA131082" s="114"/>
      <c r="JB131082" s="114"/>
      <c r="SR131082" s="114"/>
      <c r="SS131082" s="114"/>
      <c r="ST131082" s="114"/>
      <c r="SU131082" s="114"/>
      <c r="SV131082" s="114"/>
      <c r="SW131082" s="114"/>
      <c r="SX131082" s="114"/>
      <c r="ACN131082" s="114"/>
      <c r="ACO131082" s="114"/>
      <c r="ACP131082" s="114"/>
      <c r="ACQ131082" s="114"/>
      <c r="ACR131082" s="114"/>
      <c r="ACS131082" s="114"/>
      <c r="ACT131082" s="114"/>
      <c r="AMJ131082" s="114"/>
      <c r="AMK131082" s="114"/>
      <c r="AML131082" s="114"/>
      <c r="AMM131082" s="114"/>
      <c r="AMN131082" s="114"/>
      <c r="AMO131082" s="114"/>
      <c r="AMP131082" s="114"/>
      <c r="AWF131082" s="114"/>
      <c r="AWG131082" s="114"/>
      <c r="AWH131082" s="114"/>
      <c r="AWI131082" s="114"/>
      <c r="AWJ131082" s="114"/>
      <c r="AWK131082" s="114"/>
      <c r="AWL131082" s="114"/>
      <c r="BGB131082" s="114"/>
      <c r="BGC131082" s="114"/>
      <c r="BGD131082" s="114"/>
      <c r="BGE131082" s="114"/>
      <c r="BGF131082" s="114"/>
      <c r="BGG131082" s="114"/>
      <c r="BGH131082" s="114"/>
      <c r="BPX131082" s="114"/>
      <c r="BPY131082" s="114"/>
      <c r="BPZ131082" s="114"/>
      <c r="BQA131082" s="114"/>
      <c r="BQB131082" s="114"/>
      <c r="BQC131082" s="114"/>
      <c r="BQD131082" s="114"/>
      <c r="BZT131082" s="114"/>
      <c r="BZU131082" s="114"/>
      <c r="BZV131082" s="114"/>
      <c r="BZW131082" s="114"/>
      <c r="BZX131082" s="114"/>
      <c r="BZY131082" s="114"/>
      <c r="BZZ131082" s="114"/>
      <c r="CJP131082" s="114"/>
      <c r="CJQ131082" s="114"/>
      <c r="CJR131082" s="114"/>
      <c r="CJS131082" s="114"/>
      <c r="CJT131082" s="114"/>
      <c r="CJU131082" s="114"/>
      <c r="CJV131082" s="114"/>
      <c r="CTL131082" s="114"/>
      <c r="CTM131082" s="114"/>
      <c r="CTN131082" s="114"/>
      <c r="CTO131082" s="114"/>
      <c r="CTP131082" s="114"/>
      <c r="CTQ131082" s="114"/>
      <c r="CTR131082" s="114"/>
      <c r="DDH131082" s="114"/>
      <c r="DDI131082" s="114"/>
      <c r="DDJ131082" s="114"/>
      <c r="DDK131082" s="114"/>
      <c r="DDL131082" s="114"/>
      <c r="DDM131082" s="114"/>
      <c r="DDN131082" s="114"/>
      <c r="DND131082" s="114"/>
      <c r="DNE131082" s="114"/>
      <c r="DNF131082" s="114"/>
      <c r="DNG131082" s="114"/>
      <c r="DNH131082" s="114"/>
      <c r="DNI131082" s="114"/>
      <c r="DNJ131082" s="114"/>
      <c r="DWZ131082" s="114"/>
      <c r="DXA131082" s="114"/>
      <c r="DXB131082" s="114"/>
      <c r="DXC131082" s="114"/>
      <c r="DXD131082" s="114"/>
      <c r="DXE131082" s="114"/>
      <c r="DXF131082" s="114"/>
      <c r="EGV131082" s="114"/>
      <c r="EGW131082" s="114"/>
      <c r="EGX131082" s="114"/>
      <c r="EGY131082" s="114"/>
      <c r="EGZ131082" s="114"/>
      <c r="EHA131082" s="114"/>
      <c r="EHB131082" s="114"/>
      <c r="EQR131082" s="114"/>
      <c r="EQS131082" s="114"/>
      <c r="EQT131082" s="114"/>
      <c r="EQU131082" s="114"/>
      <c r="EQV131082" s="114"/>
      <c r="EQW131082" s="114"/>
      <c r="EQX131082" s="114"/>
      <c r="FAN131082" s="114"/>
      <c r="FAO131082" s="114"/>
      <c r="FAP131082" s="114"/>
      <c r="FAQ131082" s="114"/>
      <c r="FAR131082" s="114"/>
      <c r="FAS131082" s="114"/>
      <c r="FAT131082" s="114"/>
      <c r="FKJ131082" s="114"/>
      <c r="FKK131082" s="114"/>
      <c r="FKL131082" s="114"/>
      <c r="FKM131082" s="114"/>
      <c r="FKN131082" s="114"/>
      <c r="FKO131082" s="114"/>
      <c r="FKP131082" s="114"/>
      <c r="FUF131082" s="114"/>
      <c r="FUG131082" s="114"/>
      <c r="FUH131082" s="114"/>
      <c r="FUI131082" s="114"/>
      <c r="FUJ131082" s="114"/>
      <c r="FUK131082" s="114"/>
      <c r="FUL131082" s="114"/>
      <c r="GEB131082" s="114"/>
      <c r="GEC131082" s="114"/>
      <c r="GED131082" s="114"/>
      <c r="GEE131082" s="114"/>
      <c r="GEF131082" s="114"/>
      <c r="GEG131082" s="114"/>
      <c r="GEH131082" s="114"/>
      <c r="GNX131082" s="114"/>
      <c r="GNY131082" s="114"/>
      <c r="GNZ131082" s="114"/>
      <c r="GOA131082" s="114"/>
      <c r="GOB131082" s="114"/>
      <c r="GOC131082" s="114"/>
      <c r="GOD131082" s="114"/>
      <c r="GXT131082" s="114"/>
      <c r="GXU131082" s="114"/>
      <c r="GXV131082" s="114"/>
      <c r="GXW131082" s="114"/>
      <c r="GXX131082" s="114"/>
      <c r="GXY131082" s="114"/>
      <c r="GXZ131082" s="114"/>
      <c r="HHP131082" s="114"/>
      <c r="HHQ131082" s="114"/>
      <c r="HHR131082" s="114"/>
      <c r="HHS131082" s="114"/>
      <c r="HHT131082" s="114"/>
      <c r="HHU131082" s="114"/>
      <c r="HHV131082" s="114"/>
      <c r="HRL131082" s="114"/>
      <c r="HRM131082" s="114"/>
      <c r="HRN131082" s="114"/>
      <c r="HRO131082" s="114"/>
      <c r="HRP131082" s="114"/>
      <c r="HRQ131082" s="114"/>
      <c r="HRR131082" s="114"/>
      <c r="IBH131082" s="114"/>
      <c r="IBI131082" s="114"/>
      <c r="IBJ131082" s="114"/>
      <c r="IBK131082" s="114"/>
      <c r="IBL131082" s="114"/>
      <c r="IBM131082" s="114"/>
      <c r="IBN131082" s="114"/>
      <c r="ILD131082" s="114"/>
      <c r="ILE131082" s="114"/>
      <c r="ILF131082" s="114"/>
      <c r="ILG131082" s="114"/>
      <c r="ILH131082" s="114"/>
      <c r="ILI131082" s="114"/>
      <c r="ILJ131082" s="114"/>
      <c r="IUZ131082" s="114"/>
      <c r="IVA131082" s="114"/>
      <c r="IVB131082" s="114"/>
      <c r="IVC131082" s="114"/>
      <c r="IVD131082" s="114"/>
      <c r="IVE131082" s="114"/>
      <c r="IVF131082" s="114"/>
      <c r="JEV131082" s="114"/>
      <c r="JEW131082" s="114"/>
      <c r="JEX131082" s="114"/>
      <c r="JEY131082" s="114"/>
      <c r="JEZ131082" s="114"/>
      <c r="JFA131082" s="114"/>
      <c r="JFB131082" s="114"/>
      <c r="JOR131082" s="114"/>
      <c r="JOS131082" s="114"/>
      <c r="JOT131082" s="114"/>
      <c r="JOU131082" s="114"/>
      <c r="JOV131082" s="114"/>
      <c r="JOW131082" s="114"/>
      <c r="JOX131082" s="114"/>
      <c r="JYN131082" s="114"/>
      <c r="JYO131082" s="114"/>
      <c r="JYP131082" s="114"/>
      <c r="JYQ131082" s="114"/>
      <c r="JYR131082" s="114"/>
      <c r="JYS131082" s="114"/>
      <c r="JYT131082" s="114"/>
      <c r="KIJ131082" s="114"/>
      <c r="KIK131082" s="114"/>
      <c r="KIL131082" s="114"/>
      <c r="KIM131082" s="114"/>
      <c r="KIN131082" s="114"/>
      <c r="KIO131082" s="114"/>
      <c r="KIP131082" s="114"/>
      <c r="KSF131082" s="114"/>
      <c r="KSG131082" s="114"/>
      <c r="KSH131082" s="114"/>
      <c r="KSI131082" s="114"/>
      <c r="KSJ131082" s="114"/>
      <c r="KSK131082" s="114"/>
      <c r="KSL131082" s="114"/>
      <c r="LCB131082" s="114"/>
      <c r="LCC131082" s="114"/>
      <c r="LCD131082" s="114"/>
      <c r="LCE131082" s="114"/>
      <c r="LCF131082" s="114"/>
      <c r="LCG131082" s="114"/>
      <c r="LCH131082" s="114"/>
      <c r="LLX131082" s="114"/>
      <c r="LLY131082" s="114"/>
      <c r="LLZ131082" s="114"/>
      <c r="LMA131082" s="114"/>
      <c r="LMB131082" s="114"/>
      <c r="LMC131082" s="114"/>
      <c r="LMD131082" s="114"/>
      <c r="LVT131082" s="114"/>
      <c r="LVU131082" s="114"/>
      <c r="LVV131082" s="114"/>
      <c r="LVW131082" s="114"/>
      <c r="LVX131082" s="114"/>
      <c r="LVY131082" s="114"/>
      <c r="LVZ131082" s="114"/>
      <c r="MFP131082" s="114"/>
      <c r="MFQ131082" s="114"/>
      <c r="MFR131082" s="114"/>
      <c r="MFS131082" s="114"/>
      <c r="MFT131082" s="114"/>
      <c r="MFU131082" s="114"/>
      <c r="MFV131082" s="114"/>
      <c r="MPL131082" s="114"/>
      <c r="MPM131082" s="114"/>
      <c r="MPN131082" s="114"/>
      <c r="MPO131082" s="114"/>
      <c r="MPP131082" s="114"/>
      <c r="MPQ131082" s="114"/>
      <c r="MPR131082" s="114"/>
      <c r="MZH131082" s="114"/>
      <c r="MZI131082" s="114"/>
      <c r="MZJ131082" s="114"/>
      <c r="MZK131082" s="114"/>
      <c r="MZL131082" s="114"/>
      <c r="MZM131082" s="114"/>
      <c r="MZN131082" s="114"/>
      <c r="NJD131082" s="114"/>
      <c r="NJE131082" s="114"/>
      <c r="NJF131082" s="114"/>
      <c r="NJG131082" s="114"/>
      <c r="NJH131082" s="114"/>
      <c r="NJI131082" s="114"/>
      <c r="NJJ131082" s="114"/>
      <c r="NSZ131082" s="114"/>
      <c r="NTA131082" s="114"/>
      <c r="NTB131082" s="114"/>
      <c r="NTC131082" s="114"/>
      <c r="NTD131082" s="114"/>
      <c r="NTE131082" s="114"/>
      <c r="NTF131082" s="114"/>
      <c r="OCV131082" s="114"/>
      <c r="OCW131082" s="114"/>
      <c r="OCX131082" s="114"/>
      <c r="OCY131082" s="114"/>
      <c r="OCZ131082" s="114"/>
      <c r="ODA131082" s="114"/>
      <c r="ODB131082" s="114"/>
      <c r="OMR131082" s="114"/>
      <c r="OMS131082" s="114"/>
      <c r="OMT131082" s="114"/>
      <c r="OMU131082" s="114"/>
      <c r="OMV131082" s="114"/>
      <c r="OMW131082" s="114"/>
      <c r="OMX131082" s="114"/>
      <c r="OWN131082" s="114"/>
      <c r="OWO131082" s="114"/>
      <c r="OWP131082" s="114"/>
      <c r="OWQ131082" s="114"/>
      <c r="OWR131082" s="114"/>
      <c r="OWS131082" s="114"/>
      <c r="OWT131082" s="114"/>
      <c r="PGJ131082" s="114"/>
      <c r="PGK131082" s="114"/>
      <c r="PGL131082" s="114"/>
      <c r="PGM131082" s="114"/>
      <c r="PGN131082" s="114"/>
      <c r="PGO131082" s="114"/>
      <c r="PGP131082" s="114"/>
      <c r="PQF131082" s="114"/>
      <c r="PQG131082" s="114"/>
      <c r="PQH131082" s="114"/>
      <c r="PQI131082" s="114"/>
      <c r="PQJ131082" s="114"/>
      <c r="PQK131082" s="114"/>
      <c r="PQL131082" s="114"/>
      <c r="QAB131082" s="114"/>
      <c r="QAC131082" s="114"/>
      <c r="QAD131082" s="114"/>
      <c r="QAE131082" s="114"/>
      <c r="QAF131082" s="114"/>
      <c r="QAG131082" s="114"/>
      <c r="QAH131082" s="114"/>
      <c r="QJX131082" s="114"/>
      <c r="QJY131082" s="114"/>
      <c r="QJZ131082" s="114"/>
      <c r="QKA131082" s="114"/>
      <c r="QKB131082" s="114"/>
      <c r="QKC131082" s="114"/>
      <c r="QKD131082" s="114"/>
      <c r="QTT131082" s="114"/>
      <c r="QTU131082" s="114"/>
      <c r="QTV131082" s="114"/>
      <c r="QTW131082" s="114"/>
      <c r="QTX131082" s="114"/>
      <c r="QTY131082" s="114"/>
      <c r="QTZ131082" s="114"/>
      <c r="RDP131082" s="114"/>
      <c r="RDQ131082" s="114"/>
      <c r="RDR131082" s="114"/>
      <c r="RDS131082" s="114"/>
      <c r="RDT131082" s="114"/>
      <c r="RDU131082" s="114"/>
      <c r="RDV131082" s="114"/>
      <c r="RNL131082" s="114"/>
      <c r="RNM131082" s="114"/>
      <c r="RNN131082" s="114"/>
      <c r="RNO131082" s="114"/>
      <c r="RNP131082" s="114"/>
      <c r="RNQ131082" s="114"/>
      <c r="RNR131082" s="114"/>
      <c r="RXH131082" s="114"/>
      <c r="RXI131082" s="114"/>
      <c r="RXJ131082" s="114"/>
      <c r="RXK131082" s="114"/>
      <c r="RXL131082" s="114"/>
      <c r="RXM131082" s="114"/>
      <c r="RXN131082" s="114"/>
      <c r="SHD131082" s="114"/>
      <c r="SHE131082" s="114"/>
      <c r="SHF131082" s="114"/>
      <c r="SHG131082" s="114"/>
      <c r="SHH131082" s="114"/>
      <c r="SHI131082" s="114"/>
      <c r="SHJ131082" s="114"/>
      <c r="SQZ131082" s="114"/>
      <c r="SRA131082" s="114"/>
      <c r="SRB131082" s="114"/>
      <c r="SRC131082" s="114"/>
      <c r="SRD131082" s="114"/>
      <c r="SRE131082" s="114"/>
      <c r="SRF131082" s="114"/>
      <c r="TAV131082" s="114"/>
      <c r="TAW131082" s="114"/>
      <c r="TAX131082" s="114"/>
      <c r="TAY131082" s="114"/>
      <c r="TAZ131082" s="114"/>
      <c r="TBA131082" s="114"/>
      <c r="TBB131082" s="114"/>
      <c r="TKR131082" s="114"/>
      <c r="TKS131082" s="114"/>
      <c r="TKT131082" s="114"/>
      <c r="TKU131082" s="114"/>
      <c r="TKV131082" s="114"/>
      <c r="TKW131082" s="114"/>
      <c r="TKX131082" s="114"/>
      <c r="TUN131082" s="114"/>
      <c r="TUO131082" s="114"/>
      <c r="TUP131082" s="114"/>
      <c r="TUQ131082" s="114"/>
      <c r="TUR131082" s="114"/>
      <c r="TUS131082" s="114"/>
      <c r="TUT131082" s="114"/>
      <c r="UEJ131082" s="114"/>
      <c r="UEK131082" s="114"/>
      <c r="UEL131082" s="114"/>
      <c r="UEM131082" s="114"/>
      <c r="UEN131082" s="114"/>
      <c r="UEO131082" s="114"/>
      <c r="UEP131082" s="114"/>
      <c r="UOF131082" s="114"/>
      <c r="UOG131082" s="114"/>
      <c r="UOH131082" s="114"/>
      <c r="UOI131082" s="114"/>
      <c r="UOJ131082" s="114"/>
      <c r="UOK131082" s="114"/>
      <c r="UOL131082" s="114"/>
      <c r="UYB131082" s="114"/>
      <c r="UYC131082" s="114"/>
      <c r="UYD131082" s="114"/>
      <c r="UYE131082" s="114"/>
      <c r="UYF131082" s="114"/>
      <c r="UYG131082" s="114"/>
      <c r="UYH131082" s="114"/>
      <c r="VHX131082" s="114"/>
      <c r="VHY131082" s="114"/>
      <c r="VHZ131082" s="114"/>
      <c r="VIA131082" s="114"/>
      <c r="VIB131082" s="114"/>
      <c r="VIC131082" s="114"/>
      <c r="VID131082" s="114"/>
      <c r="VRT131082" s="114"/>
      <c r="VRU131082" s="114"/>
      <c r="VRV131082" s="114"/>
      <c r="VRW131082" s="114"/>
      <c r="VRX131082" s="114"/>
      <c r="VRY131082" s="114"/>
      <c r="VRZ131082" s="114"/>
      <c r="WBP131082" s="114"/>
      <c r="WBQ131082" s="114"/>
      <c r="WBR131082" s="114"/>
      <c r="WBS131082" s="114"/>
      <c r="WBT131082" s="114"/>
      <c r="WBU131082" s="114"/>
      <c r="WBV131082" s="114"/>
      <c r="WLL131082" s="114"/>
      <c r="WLM131082" s="114"/>
      <c r="WLN131082" s="114"/>
      <c r="WLO131082" s="114"/>
      <c r="WLP131082" s="114"/>
      <c r="WLQ131082" s="114"/>
      <c r="WLR131082" s="114"/>
      <c r="WVH131082" s="114"/>
      <c r="WVI131082" s="114"/>
      <c r="WVJ131082" s="114"/>
      <c r="WVK131082" s="114"/>
      <c r="WVL131082" s="114"/>
      <c r="WVM131082" s="114"/>
      <c r="WVN131082" s="114"/>
    </row>
    <row r="131083" spans="1:16134">
      <c r="D131083" s="114"/>
      <c r="E131083" s="114"/>
      <c r="F131083" s="114"/>
      <c r="JA131083" s="114"/>
      <c r="JB131083" s="114"/>
      <c r="SW131083" s="114"/>
      <c r="SX131083" s="114"/>
      <c r="ACS131083" s="114"/>
      <c r="ACT131083" s="114"/>
      <c r="AMO131083" s="114"/>
      <c r="AMP131083" s="114"/>
      <c r="AWK131083" s="114"/>
      <c r="AWL131083" s="114"/>
      <c r="BGG131083" s="114"/>
      <c r="BGH131083" s="114"/>
      <c r="BQC131083" s="114"/>
      <c r="BQD131083" s="114"/>
      <c r="BZY131083" s="114"/>
      <c r="BZZ131083" s="114"/>
      <c r="CJU131083" s="114"/>
      <c r="CJV131083" s="114"/>
      <c r="CTQ131083" s="114"/>
      <c r="CTR131083" s="114"/>
      <c r="DDM131083" s="114"/>
      <c r="DDN131083" s="114"/>
      <c r="DNI131083" s="114"/>
      <c r="DNJ131083" s="114"/>
      <c r="DXE131083" s="114"/>
      <c r="DXF131083" s="114"/>
      <c r="EHA131083" s="114"/>
      <c r="EHB131083" s="114"/>
      <c r="EQW131083" s="114"/>
      <c r="EQX131083" s="114"/>
      <c r="FAS131083" s="114"/>
      <c r="FAT131083" s="114"/>
      <c r="FKO131083" s="114"/>
      <c r="FKP131083" s="114"/>
      <c r="FUK131083" s="114"/>
      <c r="FUL131083" s="114"/>
      <c r="GEG131083" s="114"/>
      <c r="GEH131083" s="114"/>
      <c r="GOC131083" s="114"/>
      <c r="GOD131083" s="114"/>
      <c r="GXY131083" s="114"/>
      <c r="GXZ131083" s="114"/>
      <c r="HHU131083" s="114"/>
      <c r="HHV131083" s="114"/>
      <c r="HRQ131083" s="114"/>
      <c r="HRR131083" s="114"/>
      <c r="IBM131083" s="114"/>
      <c r="IBN131083" s="114"/>
      <c r="ILI131083" s="114"/>
      <c r="ILJ131083" s="114"/>
      <c r="IVE131083" s="114"/>
      <c r="IVF131083" s="114"/>
      <c r="JFA131083" s="114"/>
      <c r="JFB131083" s="114"/>
      <c r="JOW131083" s="114"/>
      <c r="JOX131083" s="114"/>
      <c r="JYS131083" s="114"/>
      <c r="JYT131083" s="114"/>
      <c r="KIO131083" s="114"/>
      <c r="KIP131083" s="114"/>
      <c r="KSK131083" s="114"/>
      <c r="KSL131083" s="114"/>
      <c r="LCG131083" s="114"/>
      <c r="LCH131083" s="114"/>
      <c r="LMC131083" s="114"/>
      <c r="LMD131083" s="114"/>
      <c r="LVY131083" s="114"/>
      <c r="LVZ131083" s="114"/>
      <c r="MFU131083" s="114"/>
      <c r="MFV131083" s="114"/>
      <c r="MPQ131083" s="114"/>
      <c r="MPR131083" s="114"/>
      <c r="MZM131083" s="114"/>
      <c r="MZN131083" s="114"/>
      <c r="NJI131083" s="114"/>
      <c r="NJJ131083" s="114"/>
      <c r="NTE131083" s="114"/>
      <c r="NTF131083" s="114"/>
      <c r="ODA131083" s="114"/>
      <c r="ODB131083" s="114"/>
      <c r="OMW131083" s="114"/>
      <c r="OMX131083" s="114"/>
      <c r="OWS131083" s="114"/>
      <c r="OWT131083" s="114"/>
      <c r="PGO131083" s="114"/>
      <c r="PGP131083" s="114"/>
      <c r="PQK131083" s="114"/>
      <c r="PQL131083" s="114"/>
      <c r="QAG131083" s="114"/>
      <c r="QAH131083" s="114"/>
      <c r="QKC131083" s="114"/>
      <c r="QKD131083" s="114"/>
      <c r="QTY131083" s="114"/>
      <c r="QTZ131083" s="114"/>
      <c r="RDU131083" s="114"/>
      <c r="RDV131083" s="114"/>
      <c r="RNQ131083" s="114"/>
      <c r="RNR131083" s="114"/>
      <c r="RXM131083" s="114"/>
      <c r="RXN131083" s="114"/>
      <c r="SHI131083" s="114"/>
      <c r="SHJ131083" s="114"/>
      <c r="SRE131083" s="114"/>
      <c r="SRF131083" s="114"/>
      <c r="TBA131083" s="114"/>
      <c r="TBB131083" s="114"/>
      <c r="TKW131083" s="114"/>
      <c r="TKX131083" s="114"/>
      <c r="TUS131083" s="114"/>
      <c r="TUT131083" s="114"/>
      <c r="UEO131083" s="114"/>
      <c r="UEP131083" s="114"/>
      <c r="UOK131083" s="114"/>
      <c r="UOL131083" s="114"/>
      <c r="UYG131083" s="114"/>
      <c r="UYH131083" s="114"/>
      <c r="VIC131083" s="114"/>
      <c r="VID131083" s="114"/>
      <c r="VRY131083" s="114"/>
      <c r="VRZ131083" s="114"/>
      <c r="WBU131083" s="114"/>
      <c r="WBV131083" s="114"/>
      <c r="WLQ131083" s="114"/>
      <c r="WLR131083" s="114"/>
      <c r="WVM131083" s="114"/>
      <c r="WVN131083" s="114"/>
    </row>
    <row r="131084" spans="1:16134">
      <c r="A131084" s="114"/>
      <c r="B131084" s="114"/>
      <c r="D131084" s="114"/>
      <c r="E131084" s="114"/>
      <c r="F131084" s="114"/>
      <c r="IV131084" s="114"/>
      <c r="IW131084" s="114"/>
      <c r="IX131084" s="114"/>
      <c r="IY131084" s="114"/>
      <c r="IZ131084" s="114"/>
      <c r="JA131084" s="114"/>
      <c r="JB131084" s="114"/>
      <c r="SR131084" s="114"/>
      <c r="SS131084" s="114"/>
      <c r="ST131084" s="114"/>
      <c r="SU131084" s="114"/>
      <c r="SV131084" s="114"/>
      <c r="SW131084" s="114"/>
      <c r="SX131084" s="114"/>
      <c r="ACN131084" s="114"/>
      <c r="ACO131084" s="114"/>
      <c r="ACP131084" s="114"/>
      <c r="ACQ131084" s="114"/>
      <c r="ACR131084" s="114"/>
      <c r="ACS131084" s="114"/>
      <c r="ACT131084" s="114"/>
      <c r="AMJ131084" s="114"/>
      <c r="AMK131084" s="114"/>
      <c r="AML131084" s="114"/>
      <c r="AMM131084" s="114"/>
      <c r="AMN131084" s="114"/>
      <c r="AMO131084" s="114"/>
      <c r="AMP131084" s="114"/>
      <c r="AWF131084" s="114"/>
      <c r="AWG131084" s="114"/>
      <c r="AWH131084" s="114"/>
      <c r="AWI131084" s="114"/>
      <c r="AWJ131084" s="114"/>
      <c r="AWK131084" s="114"/>
      <c r="AWL131084" s="114"/>
      <c r="BGB131084" s="114"/>
      <c r="BGC131084" s="114"/>
      <c r="BGD131084" s="114"/>
      <c r="BGE131084" s="114"/>
      <c r="BGF131084" s="114"/>
      <c r="BGG131084" s="114"/>
      <c r="BGH131084" s="114"/>
      <c r="BPX131084" s="114"/>
      <c r="BPY131084" s="114"/>
      <c r="BPZ131084" s="114"/>
      <c r="BQA131084" s="114"/>
      <c r="BQB131084" s="114"/>
      <c r="BQC131084" s="114"/>
      <c r="BQD131084" s="114"/>
      <c r="BZT131084" s="114"/>
      <c r="BZU131084" s="114"/>
      <c r="BZV131084" s="114"/>
      <c r="BZW131084" s="114"/>
      <c r="BZX131084" s="114"/>
      <c r="BZY131084" s="114"/>
      <c r="BZZ131084" s="114"/>
      <c r="CJP131084" s="114"/>
      <c r="CJQ131084" s="114"/>
      <c r="CJR131084" s="114"/>
      <c r="CJS131084" s="114"/>
      <c r="CJT131084" s="114"/>
      <c r="CJU131084" s="114"/>
      <c r="CJV131084" s="114"/>
      <c r="CTL131084" s="114"/>
      <c r="CTM131084" s="114"/>
      <c r="CTN131084" s="114"/>
      <c r="CTO131084" s="114"/>
      <c r="CTP131084" s="114"/>
      <c r="CTQ131084" s="114"/>
      <c r="CTR131084" s="114"/>
      <c r="DDH131084" s="114"/>
      <c r="DDI131084" s="114"/>
      <c r="DDJ131084" s="114"/>
      <c r="DDK131084" s="114"/>
      <c r="DDL131084" s="114"/>
      <c r="DDM131084" s="114"/>
      <c r="DDN131084" s="114"/>
      <c r="DND131084" s="114"/>
      <c r="DNE131084" s="114"/>
      <c r="DNF131084" s="114"/>
      <c r="DNG131084" s="114"/>
      <c r="DNH131084" s="114"/>
      <c r="DNI131084" s="114"/>
      <c r="DNJ131084" s="114"/>
      <c r="DWZ131084" s="114"/>
      <c r="DXA131084" s="114"/>
      <c r="DXB131084" s="114"/>
      <c r="DXC131084" s="114"/>
      <c r="DXD131084" s="114"/>
      <c r="DXE131084" s="114"/>
      <c r="DXF131084" s="114"/>
      <c r="EGV131084" s="114"/>
      <c r="EGW131084" s="114"/>
      <c r="EGX131084" s="114"/>
      <c r="EGY131084" s="114"/>
      <c r="EGZ131084" s="114"/>
      <c r="EHA131084" s="114"/>
      <c r="EHB131084" s="114"/>
      <c r="EQR131084" s="114"/>
      <c r="EQS131084" s="114"/>
      <c r="EQT131084" s="114"/>
      <c r="EQU131084" s="114"/>
      <c r="EQV131084" s="114"/>
      <c r="EQW131084" s="114"/>
      <c r="EQX131084" s="114"/>
      <c r="FAN131084" s="114"/>
      <c r="FAO131084" s="114"/>
      <c r="FAP131084" s="114"/>
      <c r="FAQ131084" s="114"/>
      <c r="FAR131084" s="114"/>
      <c r="FAS131084" s="114"/>
      <c r="FAT131084" s="114"/>
      <c r="FKJ131084" s="114"/>
      <c r="FKK131084" s="114"/>
      <c r="FKL131084" s="114"/>
      <c r="FKM131084" s="114"/>
      <c r="FKN131084" s="114"/>
      <c r="FKO131084" s="114"/>
      <c r="FKP131084" s="114"/>
      <c r="FUF131084" s="114"/>
      <c r="FUG131084" s="114"/>
      <c r="FUH131084" s="114"/>
      <c r="FUI131084" s="114"/>
      <c r="FUJ131084" s="114"/>
      <c r="FUK131084" s="114"/>
      <c r="FUL131084" s="114"/>
      <c r="GEB131084" s="114"/>
      <c r="GEC131084" s="114"/>
      <c r="GED131084" s="114"/>
      <c r="GEE131084" s="114"/>
      <c r="GEF131084" s="114"/>
      <c r="GEG131084" s="114"/>
      <c r="GEH131084" s="114"/>
      <c r="GNX131084" s="114"/>
      <c r="GNY131084" s="114"/>
      <c r="GNZ131084" s="114"/>
      <c r="GOA131084" s="114"/>
      <c r="GOB131084" s="114"/>
      <c r="GOC131084" s="114"/>
      <c r="GOD131084" s="114"/>
      <c r="GXT131084" s="114"/>
      <c r="GXU131084" s="114"/>
      <c r="GXV131084" s="114"/>
      <c r="GXW131084" s="114"/>
      <c r="GXX131084" s="114"/>
      <c r="GXY131084" s="114"/>
      <c r="GXZ131084" s="114"/>
      <c r="HHP131084" s="114"/>
      <c r="HHQ131084" s="114"/>
      <c r="HHR131084" s="114"/>
      <c r="HHS131084" s="114"/>
      <c r="HHT131084" s="114"/>
      <c r="HHU131084" s="114"/>
      <c r="HHV131084" s="114"/>
      <c r="HRL131084" s="114"/>
      <c r="HRM131084" s="114"/>
      <c r="HRN131084" s="114"/>
      <c r="HRO131084" s="114"/>
      <c r="HRP131084" s="114"/>
      <c r="HRQ131084" s="114"/>
      <c r="HRR131084" s="114"/>
      <c r="IBH131084" s="114"/>
      <c r="IBI131084" s="114"/>
      <c r="IBJ131084" s="114"/>
      <c r="IBK131084" s="114"/>
      <c r="IBL131084" s="114"/>
      <c r="IBM131084" s="114"/>
      <c r="IBN131084" s="114"/>
      <c r="ILD131084" s="114"/>
      <c r="ILE131084" s="114"/>
      <c r="ILF131084" s="114"/>
      <c r="ILG131084" s="114"/>
      <c r="ILH131084" s="114"/>
      <c r="ILI131084" s="114"/>
      <c r="ILJ131084" s="114"/>
      <c r="IUZ131084" s="114"/>
      <c r="IVA131084" s="114"/>
      <c r="IVB131084" s="114"/>
      <c r="IVC131084" s="114"/>
      <c r="IVD131084" s="114"/>
      <c r="IVE131084" s="114"/>
      <c r="IVF131084" s="114"/>
      <c r="JEV131084" s="114"/>
      <c r="JEW131084" s="114"/>
      <c r="JEX131084" s="114"/>
      <c r="JEY131084" s="114"/>
      <c r="JEZ131084" s="114"/>
      <c r="JFA131084" s="114"/>
      <c r="JFB131084" s="114"/>
      <c r="JOR131084" s="114"/>
      <c r="JOS131084" s="114"/>
      <c r="JOT131084" s="114"/>
      <c r="JOU131084" s="114"/>
      <c r="JOV131084" s="114"/>
      <c r="JOW131084" s="114"/>
      <c r="JOX131084" s="114"/>
      <c r="JYN131084" s="114"/>
      <c r="JYO131084" s="114"/>
      <c r="JYP131084" s="114"/>
      <c r="JYQ131084" s="114"/>
      <c r="JYR131084" s="114"/>
      <c r="JYS131084" s="114"/>
      <c r="JYT131084" s="114"/>
      <c r="KIJ131084" s="114"/>
      <c r="KIK131084" s="114"/>
      <c r="KIL131084" s="114"/>
      <c r="KIM131084" s="114"/>
      <c r="KIN131084" s="114"/>
      <c r="KIO131084" s="114"/>
      <c r="KIP131084" s="114"/>
      <c r="KSF131084" s="114"/>
      <c r="KSG131084" s="114"/>
      <c r="KSH131084" s="114"/>
      <c r="KSI131084" s="114"/>
      <c r="KSJ131084" s="114"/>
      <c r="KSK131084" s="114"/>
      <c r="KSL131084" s="114"/>
      <c r="LCB131084" s="114"/>
      <c r="LCC131084" s="114"/>
      <c r="LCD131084" s="114"/>
      <c r="LCE131084" s="114"/>
      <c r="LCF131084" s="114"/>
      <c r="LCG131084" s="114"/>
      <c r="LCH131084" s="114"/>
      <c r="LLX131084" s="114"/>
      <c r="LLY131084" s="114"/>
      <c r="LLZ131084" s="114"/>
      <c r="LMA131084" s="114"/>
      <c r="LMB131084" s="114"/>
      <c r="LMC131084" s="114"/>
      <c r="LMD131084" s="114"/>
      <c r="LVT131084" s="114"/>
      <c r="LVU131084" s="114"/>
      <c r="LVV131084" s="114"/>
      <c r="LVW131084" s="114"/>
      <c r="LVX131084" s="114"/>
      <c r="LVY131084" s="114"/>
      <c r="LVZ131084" s="114"/>
      <c r="MFP131084" s="114"/>
      <c r="MFQ131084" s="114"/>
      <c r="MFR131084" s="114"/>
      <c r="MFS131084" s="114"/>
      <c r="MFT131084" s="114"/>
      <c r="MFU131084" s="114"/>
      <c r="MFV131084" s="114"/>
      <c r="MPL131084" s="114"/>
      <c r="MPM131084" s="114"/>
      <c r="MPN131084" s="114"/>
      <c r="MPO131084" s="114"/>
      <c r="MPP131084" s="114"/>
      <c r="MPQ131084" s="114"/>
      <c r="MPR131084" s="114"/>
      <c r="MZH131084" s="114"/>
      <c r="MZI131084" s="114"/>
      <c r="MZJ131084" s="114"/>
      <c r="MZK131084" s="114"/>
      <c r="MZL131084" s="114"/>
      <c r="MZM131084" s="114"/>
      <c r="MZN131084" s="114"/>
      <c r="NJD131084" s="114"/>
      <c r="NJE131084" s="114"/>
      <c r="NJF131084" s="114"/>
      <c r="NJG131084" s="114"/>
      <c r="NJH131084" s="114"/>
      <c r="NJI131084" s="114"/>
      <c r="NJJ131084" s="114"/>
      <c r="NSZ131084" s="114"/>
      <c r="NTA131084" s="114"/>
      <c r="NTB131084" s="114"/>
      <c r="NTC131084" s="114"/>
      <c r="NTD131084" s="114"/>
      <c r="NTE131084" s="114"/>
      <c r="NTF131084" s="114"/>
      <c r="OCV131084" s="114"/>
      <c r="OCW131084" s="114"/>
      <c r="OCX131084" s="114"/>
      <c r="OCY131084" s="114"/>
      <c r="OCZ131084" s="114"/>
      <c r="ODA131084" s="114"/>
      <c r="ODB131084" s="114"/>
      <c r="OMR131084" s="114"/>
      <c r="OMS131084" s="114"/>
      <c r="OMT131084" s="114"/>
      <c r="OMU131084" s="114"/>
      <c r="OMV131084" s="114"/>
      <c r="OMW131084" s="114"/>
      <c r="OMX131084" s="114"/>
      <c r="OWN131084" s="114"/>
      <c r="OWO131084" s="114"/>
      <c r="OWP131084" s="114"/>
      <c r="OWQ131084" s="114"/>
      <c r="OWR131084" s="114"/>
      <c r="OWS131084" s="114"/>
      <c r="OWT131084" s="114"/>
      <c r="PGJ131084" s="114"/>
      <c r="PGK131084" s="114"/>
      <c r="PGL131084" s="114"/>
      <c r="PGM131084" s="114"/>
      <c r="PGN131084" s="114"/>
      <c r="PGO131084" s="114"/>
      <c r="PGP131084" s="114"/>
      <c r="PQF131084" s="114"/>
      <c r="PQG131084" s="114"/>
      <c r="PQH131084" s="114"/>
      <c r="PQI131084" s="114"/>
      <c r="PQJ131084" s="114"/>
      <c r="PQK131084" s="114"/>
      <c r="PQL131084" s="114"/>
      <c r="QAB131084" s="114"/>
      <c r="QAC131084" s="114"/>
      <c r="QAD131084" s="114"/>
      <c r="QAE131084" s="114"/>
      <c r="QAF131084" s="114"/>
      <c r="QAG131084" s="114"/>
      <c r="QAH131084" s="114"/>
      <c r="QJX131084" s="114"/>
      <c r="QJY131084" s="114"/>
      <c r="QJZ131084" s="114"/>
      <c r="QKA131084" s="114"/>
      <c r="QKB131084" s="114"/>
      <c r="QKC131084" s="114"/>
      <c r="QKD131084" s="114"/>
      <c r="QTT131084" s="114"/>
      <c r="QTU131084" s="114"/>
      <c r="QTV131084" s="114"/>
      <c r="QTW131084" s="114"/>
      <c r="QTX131084" s="114"/>
      <c r="QTY131084" s="114"/>
      <c r="QTZ131084" s="114"/>
      <c r="RDP131084" s="114"/>
      <c r="RDQ131084" s="114"/>
      <c r="RDR131084" s="114"/>
      <c r="RDS131084" s="114"/>
      <c r="RDT131084" s="114"/>
      <c r="RDU131084" s="114"/>
      <c r="RDV131084" s="114"/>
      <c r="RNL131084" s="114"/>
      <c r="RNM131084" s="114"/>
      <c r="RNN131084" s="114"/>
      <c r="RNO131084" s="114"/>
      <c r="RNP131084" s="114"/>
      <c r="RNQ131084" s="114"/>
      <c r="RNR131084" s="114"/>
      <c r="RXH131084" s="114"/>
      <c r="RXI131084" s="114"/>
      <c r="RXJ131084" s="114"/>
      <c r="RXK131084" s="114"/>
      <c r="RXL131084" s="114"/>
      <c r="RXM131084" s="114"/>
      <c r="RXN131084" s="114"/>
      <c r="SHD131084" s="114"/>
      <c r="SHE131084" s="114"/>
      <c r="SHF131084" s="114"/>
      <c r="SHG131084" s="114"/>
      <c r="SHH131084" s="114"/>
      <c r="SHI131084" s="114"/>
      <c r="SHJ131084" s="114"/>
      <c r="SQZ131084" s="114"/>
      <c r="SRA131084" s="114"/>
      <c r="SRB131084" s="114"/>
      <c r="SRC131084" s="114"/>
      <c r="SRD131084" s="114"/>
      <c r="SRE131084" s="114"/>
      <c r="SRF131084" s="114"/>
      <c r="TAV131084" s="114"/>
      <c r="TAW131084" s="114"/>
      <c r="TAX131084" s="114"/>
      <c r="TAY131084" s="114"/>
      <c r="TAZ131084" s="114"/>
      <c r="TBA131084" s="114"/>
      <c r="TBB131084" s="114"/>
      <c r="TKR131084" s="114"/>
      <c r="TKS131084" s="114"/>
      <c r="TKT131084" s="114"/>
      <c r="TKU131084" s="114"/>
      <c r="TKV131084" s="114"/>
      <c r="TKW131084" s="114"/>
      <c r="TKX131084" s="114"/>
      <c r="TUN131084" s="114"/>
      <c r="TUO131084" s="114"/>
      <c r="TUP131084" s="114"/>
      <c r="TUQ131084" s="114"/>
      <c r="TUR131084" s="114"/>
      <c r="TUS131084" s="114"/>
      <c r="TUT131084" s="114"/>
      <c r="UEJ131084" s="114"/>
      <c r="UEK131084" s="114"/>
      <c r="UEL131084" s="114"/>
      <c r="UEM131084" s="114"/>
      <c r="UEN131084" s="114"/>
      <c r="UEO131084" s="114"/>
      <c r="UEP131084" s="114"/>
      <c r="UOF131084" s="114"/>
      <c r="UOG131084" s="114"/>
      <c r="UOH131084" s="114"/>
      <c r="UOI131084" s="114"/>
      <c r="UOJ131084" s="114"/>
      <c r="UOK131084" s="114"/>
      <c r="UOL131084" s="114"/>
      <c r="UYB131084" s="114"/>
      <c r="UYC131084" s="114"/>
      <c r="UYD131084" s="114"/>
      <c r="UYE131084" s="114"/>
      <c r="UYF131084" s="114"/>
      <c r="UYG131084" s="114"/>
      <c r="UYH131084" s="114"/>
      <c r="VHX131084" s="114"/>
      <c r="VHY131084" s="114"/>
      <c r="VHZ131084" s="114"/>
      <c r="VIA131084" s="114"/>
      <c r="VIB131084" s="114"/>
      <c r="VIC131084" s="114"/>
      <c r="VID131084" s="114"/>
      <c r="VRT131084" s="114"/>
      <c r="VRU131084" s="114"/>
      <c r="VRV131084" s="114"/>
      <c r="VRW131084" s="114"/>
      <c r="VRX131084" s="114"/>
      <c r="VRY131084" s="114"/>
      <c r="VRZ131084" s="114"/>
      <c r="WBP131084" s="114"/>
      <c r="WBQ131084" s="114"/>
      <c r="WBR131084" s="114"/>
      <c r="WBS131084" s="114"/>
      <c r="WBT131084" s="114"/>
      <c r="WBU131084" s="114"/>
      <c r="WBV131084" s="114"/>
      <c r="WLL131084" s="114"/>
      <c r="WLM131084" s="114"/>
      <c r="WLN131084" s="114"/>
      <c r="WLO131084" s="114"/>
      <c r="WLP131084" s="114"/>
      <c r="WLQ131084" s="114"/>
      <c r="WLR131084" s="114"/>
      <c r="WVH131084" s="114"/>
      <c r="WVI131084" s="114"/>
      <c r="WVJ131084" s="114"/>
      <c r="WVK131084" s="114"/>
      <c r="WVL131084" s="114"/>
      <c r="WVM131084" s="114"/>
      <c r="WVN131084" s="114"/>
    </row>
    <row r="131085" spans="1:16134">
      <c r="A131085" s="114"/>
      <c r="B131085" s="114"/>
      <c r="IV131085" s="114"/>
      <c r="IW131085" s="114"/>
      <c r="IX131085" s="114"/>
      <c r="IY131085" s="114"/>
      <c r="SR131085" s="114"/>
      <c r="SS131085" s="114"/>
      <c r="ST131085" s="114"/>
      <c r="SU131085" s="114"/>
      <c r="ACN131085" s="114"/>
      <c r="ACO131085" s="114"/>
      <c r="ACP131085" s="114"/>
      <c r="ACQ131085" s="114"/>
      <c r="AMJ131085" s="114"/>
      <c r="AMK131085" s="114"/>
      <c r="AML131085" s="114"/>
      <c r="AMM131085" s="114"/>
      <c r="AWF131085" s="114"/>
      <c r="AWG131085" s="114"/>
      <c r="AWH131085" s="114"/>
      <c r="AWI131085" s="114"/>
      <c r="BGB131085" s="114"/>
      <c r="BGC131085" s="114"/>
      <c r="BGD131085" s="114"/>
      <c r="BGE131085" s="114"/>
      <c r="BPX131085" s="114"/>
      <c r="BPY131085" s="114"/>
      <c r="BPZ131085" s="114"/>
      <c r="BQA131085" s="114"/>
      <c r="BZT131085" s="114"/>
      <c r="BZU131085" s="114"/>
      <c r="BZV131085" s="114"/>
      <c r="BZW131085" s="114"/>
      <c r="CJP131085" s="114"/>
      <c r="CJQ131085" s="114"/>
      <c r="CJR131085" s="114"/>
      <c r="CJS131085" s="114"/>
      <c r="CTL131085" s="114"/>
      <c r="CTM131085" s="114"/>
      <c r="CTN131085" s="114"/>
      <c r="CTO131085" s="114"/>
      <c r="DDH131085" s="114"/>
      <c r="DDI131085" s="114"/>
      <c r="DDJ131085" s="114"/>
      <c r="DDK131085" s="114"/>
      <c r="DND131085" s="114"/>
      <c r="DNE131085" s="114"/>
      <c r="DNF131085" s="114"/>
      <c r="DNG131085" s="114"/>
      <c r="DWZ131085" s="114"/>
      <c r="DXA131085" s="114"/>
      <c r="DXB131085" s="114"/>
      <c r="DXC131085" s="114"/>
      <c r="EGV131085" s="114"/>
      <c r="EGW131085" s="114"/>
      <c r="EGX131085" s="114"/>
      <c r="EGY131085" s="114"/>
      <c r="EQR131085" s="114"/>
      <c r="EQS131085" s="114"/>
      <c r="EQT131085" s="114"/>
      <c r="EQU131085" s="114"/>
      <c r="FAN131085" s="114"/>
      <c r="FAO131085" s="114"/>
      <c r="FAP131085" s="114"/>
      <c r="FAQ131085" s="114"/>
      <c r="FKJ131085" s="114"/>
      <c r="FKK131085" s="114"/>
      <c r="FKL131085" s="114"/>
      <c r="FKM131085" s="114"/>
      <c r="FUF131085" s="114"/>
      <c r="FUG131085" s="114"/>
      <c r="FUH131085" s="114"/>
      <c r="FUI131085" s="114"/>
      <c r="GEB131085" s="114"/>
      <c r="GEC131085" s="114"/>
      <c r="GED131085" s="114"/>
      <c r="GEE131085" s="114"/>
      <c r="GNX131085" s="114"/>
      <c r="GNY131085" s="114"/>
      <c r="GNZ131085" s="114"/>
      <c r="GOA131085" s="114"/>
      <c r="GXT131085" s="114"/>
      <c r="GXU131085" s="114"/>
      <c r="GXV131085" s="114"/>
      <c r="GXW131085" s="114"/>
      <c r="HHP131085" s="114"/>
      <c r="HHQ131085" s="114"/>
      <c r="HHR131085" s="114"/>
      <c r="HHS131085" s="114"/>
      <c r="HRL131085" s="114"/>
      <c r="HRM131085" s="114"/>
      <c r="HRN131085" s="114"/>
      <c r="HRO131085" s="114"/>
      <c r="IBH131085" s="114"/>
      <c r="IBI131085" s="114"/>
      <c r="IBJ131085" s="114"/>
      <c r="IBK131085" s="114"/>
      <c r="ILD131085" s="114"/>
      <c r="ILE131085" s="114"/>
      <c r="ILF131085" s="114"/>
      <c r="ILG131085" s="114"/>
      <c r="IUZ131085" s="114"/>
      <c r="IVA131085" s="114"/>
      <c r="IVB131085" s="114"/>
      <c r="IVC131085" s="114"/>
      <c r="JEV131085" s="114"/>
      <c r="JEW131085" s="114"/>
      <c r="JEX131085" s="114"/>
      <c r="JEY131085" s="114"/>
      <c r="JOR131085" s="114"/>
      <c r="JOS131085" s="114"/>
      <c r="JOT131085" s="114"/>
      <c r="JOU131085" s="114"/>
      <c r="JYN131085" s="114"/>
      <c r="JYO131085" s="114"/>
      <c r="JYP131085" s="114"/>
      <c r="JYQ131085" s="114"/>
      <c r="KIJ131085" s="114"/>
      <c r="KIK131085" s="114"/>
      <c r="KIL131085" s="114"/>
      <c r="KIM131085" s="114"/>
      <c r="KSF131085" s="114"/>
      <c r="KSG131085" s="114"/>
      <c r="KSH131085" s="114"/>
      <c r="KSI131085" s="114"/>
      <c r="LCB131085" s="114"/>
      <c r="LCC131085" s="114"/>
      <c r="LCD131085" s="114"/>
      <c r="LCE131085" s="114"/>
      <c r="LLX131085" s="114"/>
      <c r="LLY131085" s="114"/>
      <c r="LLZ131085" s="114"/>
      <c r="LMA131085" s="114"/>
      <c r="LVT131085" s="114"/>
      <c r="LVU131085" s="114"/>
      <c r="LVV131085" s="114"/>
      <c r="LVW131085" s="114"/>
      <c r="MFP131085" s="114"/>
      <c r="MFQ131085" s="114"/>
      <c r="MFR131085" s="114"/>
      <c r="MFS131085" s="114"/>
      <c r="MPL131085" s="114"/>
      <c r="MPM131085" s="114"/>
      <c r="MPN131085" s="114"/>
      <c r="MPO131085" s="114"/>
      <c r="MZH131085" s="114"/>
      <c r="MZI131085" s="114"/>
      <c r="MZJ131085" s="114"/>
      <c r="MZK131085" s="114"/>
      <c r="NJD131085" s="114"/>
      <c r="NJE131085" s="114"/>
      <c r="NJF131085" s="114"/>
      <c r="NJG131085" s="114"/>
      <c r="NSZ131085" s="114"/>
      <c r="NTA131085" s="114"/>
      <c r="NTB131085" s="114"/>
      <c r="NTC131085" s="114"/>
      <c r="OCV131085" s="114"/>
      <c r="OCW131085" s="114"/>
      <c r="OCX131085" s="114"/>
      <c r="OCY131085" s="114"/>
      <c r="OMR131085" s="114"/>
      <c r="OMS131085" s="114"/>
      <c r="OMT131085" s="114"/>
      <c r="OMU131085" s="114"/>
      <c r="OWN131085" s="114"/>
      <c r="OWO131085" s="114"/>
      <c r="OWP131085" s="114"/>
      <c r="OWQ131085" s="114"/>
      <c r="PGJ131085" s="114"/>
      <c r="PGK131085" s="114"/>
      <c r="PGL131085" s="114"/>
      <c r="PGM131085" s="114"/>
      <c r="PQF131085" s="114"/>
      <c r="PQG131085" s="114"/>
      <c r="PQH131085" s="114"/>
      <c r="PQI131085" s="114"/>
      <c r="QAB131085" s="114"/>
      <c r="QAC131085" s="114"/>
      <c r="QAD131085" s="114"/>
      <c r="QAE131085" s="114"/>
      <c r="QJX131085" s="114"/>
      <c r="QJY131085" s="114"/>
      <c r="QJZ131085" s="114"/>
      <c r="QKA131085" s="114"/>
      <c r="QTT131085" s="114"/>
      <c r="QTU131085" s="114"/>
      <c r="QTV131085" s="114"/>
      <c r="QTW131085" s="114"/>
      <c r="RDP131085" s="114"/>
      <c r="RDQ131085" s="114"/>
      <c r="RDR131085" s="114"/>
      <c r="RDS131085" s="114"/>
      <c r="RNL131085" s="114"/>
      <c r="RNM131085" s="114"/>
      <c r="RNN131085" s="114"/>
      <c r="RNO131085" s="114"/>
      <c r="RXH131085" s="114"/>
      <c r="RXI131085" s="114"/>
      <c r="RXJ131085" s="114"/>
      <c r="RXK131085" s="114"/>
      <c r="SHD131085" s="114"/>
      <c r="SHE131085" s="114"/>
      <c r="SHF131085" s="114"/>
      <c r="SHG131085" s="114"/>
      <c r="SQZ131085" s="114"/>
      <c r="SRA131085" s="114"/>
      <c r="SRB131085" s="114"/>
      <c r="SRC131085" s="114"/>
      <c r="TAV131085" s="114"/>
      <c r="TAW131085" s="114"/>
      <c r="TAX131085" s="114"/>
      <c r="TAY131085" s="114"/>
      <c r="TKR131085" s="114"/>
      <c r="TKS131085" s="114"/>
      <c r="TKT131085" s="114"/>
      <c r="TKU131085" s="114"/>
      <c r="TUN131085" s="114"/>
      <c r="TUO131085" s="114"/>
      <c r="TUP131085" s="114"/>
      <c r="TUQ131085" s="114"/>
      <c r="UEJ131085" s="114"/>
      <c r="UEK131085" s="114"/>
      <c r="UEL131085" s="114"/>
      <c r="UEM131085" s="114"/>
      <c r="UOF131085" s="114"/>
      <c r="UOG131085" s="114"/>
      <c r="UOH131085" s="114"/>
      <c r="UOI131085" s="114"/>
      <c r="UYB131085" s="114"/>
      <c r="UYC131085" s="114"/>
      <c r="UYD131085" s="114"/>
      <c r="UYE131085" s="114"/>
      <c r="VHX131085" s="114"/>
      <c r="VHY131085" s="114"/>
      <c r="VHZ131085" s="114"/>
      <c r="VIA131085" s="114"/>
      <c r="VRT131085" s="114"/>
      <c r="VRU131085" s="114"/>
      <c r="VRV131085" s="114"/>
      <c r="VRW131085" s="114"/>
      <c r="WBP131085" s="114"/>
      <c r="WBQ131085" s="114"/>
      <c r="WBR131085" s="114"/>
      <c r="WBS131085" s="114"/>
      <c r="WLL131085" s="114"/>
      <c r="WLM131085" s="114"/>
      <c r="WLN131085" s="114"/>
      <c r="WLO131085" s="114"/>
      <c r="WVH131085" s="114"/>
      <c r="WVI131085" s="114"/>
      <c r="WVJ131085" s="114"/>
      <c r="WVK131085" s="114"/>
    </row>
    <row r="196618" spans="1:16134">
      <c r="A196618" s="114"/>
      <c r="B196618" s="114"/>
      <c r="C196618" s="114"/>
      <c r="D196618" s="114"/>
      <c r="E196618" s="114"/>
      <c r="F196618" s="114"/>
      <c r="IV196618" s="114"/>
      <c r="IW196618" s="114"/>
      <c r="IX196618" s="114"/>
      <c r="IY196618" s="114"/>
      <c r="IZ196618" s="114"/>
      <c r="JA196618" s="114"/>
      <c r="JB196618" s="114"/>
      <c r="SR196618" s="114"/>
      <c r="SS196618" s="114"/>
      <c r="ST196618" s="114"/>
      <c r="SU196618" s="114"/>
      <c r="SV196618" s="114"/>
      <c r="SW196618" s="114"/>
      <c r="SX196618" s="114"/>
      <c r="ACN196618" s="114"/>
      <c r="ACO196618" s="114"/>
      <c r="ACP196618" s="114"/>
      <c r="ACQ196618" s="114"/>
      <c r="ACR196618" s="114"/>
      <c r="ACS196618" s="114"/>
      <c r="ACT196618" s="114"/>
      <c r="AMJ196618" s="114"/>
      <c r="AMK196618" s="114"/>
      <c r="AML196618" s="114"/>
      <c r="AMM196618" s="114"/>
      <c r="AMN196618" s="114"/>
      <c r="AMO196618" s="114"/>
      <c r="AMP196618" s="114"/>
      <c r="AWF196618" s="114"/>
      <c r="AWG196618" s="114"/>
      <c r="AWH196618" s="114"/>
      <c r="AWI196618" s="114"/>
      <c r="AWJ196618" s="114"/>
      <c r="AWK196618" s="114"/>
      <c r="AWL196618" s="114"/>
      <c r="BGB196618" s="114"/>
      <c r="BGC196618" s="114"/>
      <c r="BGD196618" s="114"/>
      <c r="BGE196618" s="114"/>
      <c r="BGF196618" s="114"/>
      <c r="BGG196618" s="114"/>
      <c r="BGH196618" s="114"/>
      <c r="BPX196618" s="114"/>
      <c r="BPY196618" s="114"/>
      <c r="BPZ196618" s="114"/>
      <c r="BQA196618" s="114"/>
      <c r="BQB196618" s="114"/>
      <c r="BQC196618" s="114"/>
      <c r="BQD196618" s="114"/>
      <c r="BZT196618" s="114"/>
      <c r="BZU196618" s="114"/>
      <c r="BZV196618" s="114"/>
      <c r="BZW196618" s="114"/>
      <c r="BZX196618" s="114"/>
      <c r="BZY196618" s="114"/>
      <c r="BZZ196618" s="114"/>
      <c r="CJP196618" s="114"/>
      <c r="CJQ196618" s="114"/>
      <c r="CJR196618" s="114"/>
      <c r="CJS196618" s="114"/>
      <c r="CJT196618" s="114"/>
      <c r="CJU196618" s="114"/>
      <c r="CJV196618" s="114"/>
      <c r="CTL196618" s="114"/>
      <c r="CTM196618" s="114"/>
      <c r="CTN196618" s="114"/>
      <c r="CTO196618" s="114"/>
      <c r="CTP196618" s="114"/>
      <c r="CTQ196618" s="114"/>
      <c r="CTR196618" s="114"/>
      <c r="DDH196618" s="114"/>
      <c r="DDI196618" s="114"/>
      <c r="DDJ196618" s="114"/>
      <c r="DDK196618" s="114"/>
      <c r="DDL196618" s="114"/>
      <c r="DDM196618" s="114"/>
      <c r="DDN196618" s="114"/>
      <c r="DND196618" s="114"/>
      <c r="DNE196618" s="114"/>
      <c r="DNF196618" s="114"/>
      <c r="DNG196618" s="114"/>
      <c r="DNH196618" s="114"/>
      <c r="DNI196618" s="114"/>
      <c r="DNJ196618" s="114"/>
      <c r="DWZ196618" s="114"/>
      <c r="DXA196618" s="114"/>
      <c r="DXB196618" s="114"/>
      <c r="DXC196618" s="114"/>
      <c r="DXD196618" s="114"/>
      <c r="DXE196618" s="114"/>
      <c r="DXF196618" s="114"/>
      <c r="EGV196618" s="114"/>
      <c r="EGW196618" s="114"/>
      <c r="EGX196618" s="114"/>
      <c r="EGY196618" s="114"/>
      <c r="EGZ196618" s="114"/>
      <c r="EHA196618" s="114"/>
      <c r="EHB196618" s="114"/>
      <c r="EQR196618" s="114"/>
      <c r="EQS196618" s="114"/>
      <c r="EQT196618" s="114"/>
      <c r="EQU196618" s="114"/>
      <c r="EQV196618" s="114"/>
      <c r="EQW196618" s="114"/>
      <c r="EQX196618" s="114"/>
      <c r="FAN196618" s="114"/>
      <c r="FAO196618" s="114"/>
      <c r="FAP196618" s="114"/>
      <c r="FAQ196618" s="114"/>
      <c r="FAR196618" s="114"/>
      <c r="FAS196618" s="114"/>
      <c r="FAT196618" s="114"/>
      <c r="FKJ196618" s="114"/>
      <c r="FKK196618" s="114"/>
      <c r="FKL196618" s="114"/>
      <c r="FKM196618" s="114"/>
      <c r="FKN196618" s="114"/>
      <c r="FKO196618" s="114"/>
      <c r="FKP196618" s="114"/>
      <c r="FUF196618" s="114"/>
      <c r="FUG196618" s="114"/>
      <c r="FUH196618" s="114"/>
      <c r="FUI196618" s="114"/>
      <c r="FUJ196618" s="114"/>
      <c r="FUK196618" s="114"/>
      <c r="FUL196618" s="114"/>
      <c r="GEB196618" s="114"/>
      <c r="GEC196618" s="114"/>
      <c r="GED196618" s="114"/>
      <c r="GEE196618" s="114"/>
      <c r="GEF196618" s="114"/>
      <c r="GEG196618" s="114"/>
      <c r="GEH196618" s="114"/>
      <c r="GNX196618" s="114"/>
      <c r="GNY196618" s="114"/>
      <c r="GNZ196618" s="114"/>
      <c r="GOA196618" s="114"/>
      <c r="GOB196618" s="114"/>
      <c r="GOC196618" s="114"/>
      <c r="GOD196618" s="114"/>
      <c r="GXT196618" s="114"/>
      <c r="GXU196618" s="114"/>
      <c r="GXV196618" s="114"/>
      <c r="GXW196618" s="114"/>
      <c r="GXX196618" s="114"/>
      <c r="GXY196618" s="114"/>
      <c r="GXZ196618" s="114"/>
      <c r="HHP196618" s="114"/>
      <c r="HHQ196618" s="114"/>
      <c r="HHR196618" s="114"/>
      <c r="HHS196618" s="114"/>
      <c r="HHT196618" s="114"/>
      <c r="HHU196618" s="114"/>
      <c r="HHV196618" s="114"/>
      <c r="HRL196618" s="114"/>
      <c r="HRM196618" s="114"/>
      <c r="HRN196618" s="114"/>
      <c r="HRO196618" s="114"/>
      <c r="HRP196618" s="114"/>
      <c r="HRQ196618" s="114"/>
      <c r="HRR196618" s="114"/>
      <c r="IBH196618" s="114"/>
      <c r="IBI196618" s="114"/>
      <c r="IBJ196618" s="114"/>
      <c r="IBK196618" s="114"/>
      <c r="IBL196618" s="114"/>
      <c r="IBM196618" s="114"/>
      <c r="IBN196618" s="114"/>
      <c r="ILD196618" s="114"/>
      <c r="ILE196618" s="114"/>
      <c r="ILF196618" s="114"/>
      <c r="ILG196618" s="114"/>
      <c r="ILH196618" s="114"/>
      <c r="ILI196618" s="114"/>
      <c r="ILJ196618" s="114"/>
      <c r="IUZ196618" s="114"/>
      <c r="IVA196618" s="114"/>
      <c r="IVB196618" s="114"/>
      <c r="IVC196618" s="114"/>
      <c r="IVD196618" s="114"/>
      <c r="IVE196618" s="114"/>
      <c r="IVF196618" s="114"/>
      <c r="JEV196618" s="114"/>
      <c r="JEW196618" s="114"/>
      <c r="JEX196618" s="114"/>
      <c r="JEY196618" s="114"/>
      <c r="JEZ196618" s="114"/>
      <c r="JFA196618" s="114"/>
      <c r="JFB196618" s="114"/>
      <c r="JOR196618" s="114"/>
      <c r="JOS196618" s="114"/>
      <c r="JOT196618" s="114"/>
      <c r="JOU196618" s="114"/>
      <c r="JOV196618" s="114"/>
      <c r="JOW196618" s="114"/>
      <c r="JOX196618" s="114"/>
      <c r="JYN196618" s="114"/>
      <c r="JYO196618" s="114"/>
      <c r="JYP196618" s="114"/>
      <c r="JYQ196618" s="114"/>
      <c r="JYR196618" s="114"/>
      <c r="JYS196618" s="114"/>
      <c r="JYT196618" s="114"/>
      <c r="KIJ196618" s="114"/>
      <c r="KIK196618" s="114"/>
      <c r="KIL196618" s="114"/>
      <c r="KIM196618" s="114"/>
      <c r="KIN196618" s="114"/>
      <c r="KIO196618" s="114"/>
      <c r="KIP196618" s="114"/>
      <c r="KSF196618" s="114"/>
      <c r="KSG196618" s="114"/>
      <c r="KSH196618" s="114"/>
      <c r="KSI196618" s="114"/>
      <c r="KSJ196618" s="114"/>
      <c r="KSK196618" s="114"/>
      <c r="KSL196618" s="114"/>
      <c r="LCB196618" s="114"/>
      <c r="LCC196618" s="114"/>
      <c r="LCD196618" s="114"/>
      <c r="LCE196618" s="114"/>
      <c r="LCF196618" s="114"/>
      <c r="LCG196618" s="114"/>
      <c r="LCH196618" s="114"/>
      <c r="LLX196618" s="114"/>
      <c r="LLY196618" s="114"/>
      <c r="LLZ196618" s="114"/>
      <c r="LMA196618" s="114"/>
      <c r="LMB196618" s="114"/>
      <c r="LMC196618" s="114"/>
      <c r="LMD196618" s="114"/>
      <c r="LVT196618" s="114"/>
      <c r="LVU196618" s="114"/>
      <c r="LVV196618" s="114"/>
      <c r="LVW196618" s="114"/>
      <c r="LVX196618" s="114"/>
      <c r="LVY196618" s="114"/>
      <c r="LVZ196618" s="114"/>
      <c r="MFP196618" s="114"/>
      <c r="MFQ196618" s="114"/>
      <c r="MFR196618" s="114"/>
      <c r="MFS196618" s="114"/>
      <c r="MFT196618" s="114"/>
      <c r="MFU196618" s="114"/>
      <c r="MFV196618" s="114"/>
      <c r="MPL196618" s="114"/>
      <c r="MPM196618" s="114"/>
      <c r="MPN196618" s="114"/>
      <c r="MPO196618" s="114"/>
      <c r="MPP196618" s="114"/>
      <c r="MPQ196618" s="114"/>
      <c r="MPR196618" s="114"/>
      <c r="MZH196618" s="114"/>
      <c r="MZI196618" s="114"/>
      <c r="MZJ196618" s="114"/>
      <c r="MZK196618" s="114"/>
      <c r="MZL196618" s="114"/>
      <c r="MZM196618" s="114"/>
      <c r="MZN196618" s="114"/>
      <c r="NJD196618" s="114"/>
      <c r="NJE196618" s="114"/>
      <c r="NJF196618" s="114"/>
      <c r="NJG196618" s="114"/>
      <c r="NJH196618" s="114"/>
      <c r="NJI196618" s="114"/>
      <c r="NJJ196618" s="114"/>
      <c r="NSZ196618" s="114"/>
      <c r="NTA196618" s="114"/>
      <c r="NTB196618" s="114"/>
      <c r="NTC196618" s="114"/>
      <c r="NTD196618" s="114"/>
      <c r="NTE196618" s="114"/>
      <c r="NTF196618" s="114"/>
      <c r="OCV196618" s="114"/>
      <c r="OCW196618" s="114"/>
      <c r="OCX196618" s="114"/>
      <c r="OCY196618" s="114"/>
      <c r="OCZ196618" s="114"/>
      <c r="ODA196618" s="114"/>
      <c r="ODB196618" s="114"/>
      <c r="OMR196618" s="114"/>
      <c r="OMS196618" s="114"/>
      <c r="OMT196618" s="114"/>
      <c r="OMU196618" s="114"/>
      <c r="OMV196618" s="114"/>
      <c r="OMW196618" s="114"/>
      <c r="OMX196618" s="114"/>
      <c r="OWN196618" s="114"/>
      <c r="OWO196618" s="114"/>
      <c r="OWP196618" s="114"/>
      <c r="OWQ196618" s="114"/>
      <c r="OWR196618" s="114"/>
      <c r="OWS196618" s="114"/>
      <c r="OWT196618" s="114"/>
      <c r="PGJ196618" s="114"/>
      <c r="PGK196618" s="114"/>
      <c r="PGL196618" s="114"/>
      <c r="PGM196618" s="114"/>
      <c r="PGN196618" s="114"/>
      <c r="PGO196618" s="114"/>
      <c r="PGP196618" s="114"/>
      <c r="PQF196618" s="114"/>
      <c r="PQG196618" s="114"/>
      <c r="PQH196618" s="114"/>
      <c r="PQI196618" s="114"/>
      <c r="PQJ196618" s="114"/>
      <c r="PQK196618" s="114"/>
      <c r="PQL196618" s="114"/>
      <c r="QAB196618" s="114"/>
      <c r="QAC196618" s="114"/>
      <c r="QAD196618" s="114"/>
      <c r="QAE196618" s="114"/>
      <c r="QAF196618" s="114"/>
      <c r="QAG196618" s="114"/>
      <c r="QAH196618" s="114"/>
      <c r="QJX196618" s="114"/>
      <c r="QJY196618" s="114"/>
      <c r="QJZ196618" s="114"/>
      <c r="QKA196618" s="114"/>
      <c r="QKB196618" s="114"/>
      <c r="QKC196618" s="114"/>
      <c r="QKD196618" s="114"/>
      <c r="QTT196618" s="114"/>
      <c r="QTU196618" s="114"/>
      <c r="QTV196618" s="114"/>
      <c r="QTW196618" s="114"/>
      <c r="QTX196618" s="114"/>
      <c r="QTY196618" s="114"/>
      <c r="QTZ196618" s="114"/>
      <c r="RDP196618" s="114"/>
      <c r="RDQ196618" s="114"/>
      <c r="RDR196618" s="114"/>
      <c r="RDS196618" s="114"/>
      <c r="RDT196618" s="114"/>
      <c r="RDU196618" s="114"/>
      <c r="RDV196618" s="114"/>
      <c r="RNL196618" s="114"/>
      <c r="RNM196618" s="114"/>
      <c r="RNN196618" s="114"/>
      <c r="RNO196618" s="114"/>
      <c r="RNP196618" s="114"/>
      <c r="RNQ196618" s="114"/>
      <c r="RNR196618" s="114"/>
      <c r="RXH196618" s="114"/>
      <c r="RXI196618" s="114"/>
      <c r="RXJ196618" s="114"/>
      <c r="RXK196618" s="114"/>
      <c r="RXL196618" s="114"/>
      <c r="RXM196618" s="114"/>
      <c r="RXN196618" s="114"/>
      <c r="SHD196618" s="114"/>
      <c r="SHE196618" s="114"/>
      <c r="SHF196618" s="114"/>
      <c r="SHG196618" s="114"/>
      <c r="SHH196618" s="114"/>
      <c r="SHI196618" s="114"/>
      <c r="SHJ196618" s="114"/>
      <c r="SQZ196618" s="114"/>
      <c r="SRA196618" s="114"/>
      <c r="SRB196618" s="114"/>
      <c r="SRC196618" s="114"/>
      <c r="SRD196618" s="114"/>
      <c r="SRE196618" s="114"/>
      <c r="SRF196618" s="114"/>
      <c r="TAV196618" s="114"/>
      <c r="TAW196618" s="114"/>
      <c r="TAX196618" s="114"/>
      <c r="TAY196618" s="114"/>
      <c r="TAZ196618" s="114"/>
      <c r="TBA196618" s="114"/>
      <c r="TBB196618" s="114"/>
      <c r="TKR196618" s="114"/>
      <c r="TKS196618" s="114"/>
      <c r="TKT196618" s="114"/>
      <c r="TKU196618" s="114"/>
      <c r="TKV196618" s="114"/>
      <c r="TKW196618" s="114"/>
      <c r="TKX196618" s="114"/>
      <c r="TUN196618" s="114"/>
      <c r="TUO196618" s="114"/>
      <c r="TUP196618" s="114"/>
      <c r="TUQ196618" s="114"/>
      <c r="TUR196618" s="114"/>
      <c r="TUS196618" s="114"/>
      <c r="TUT196618" s="114"/>
      <c r="UEJ196618" s="114"/>
      <c r="UEK196618" s="114"/>
      <c r="UEL196618" s="114"/>
      <c r="UEM196618" s="114"/>
      <c r="UEN196618" s="114"/>
      <c r="UEO196618" s="114"/>
      <c r="UEP196618" s="114"/>
      <c r="UOF196618" s="114"/>
      <c r="UOG196618" s="114"/>
      <c r="UOH196618" s="114"/>
      <c r="UOI196618" s="114"/>
      <c r="UOJ196618" s="114"/>
      <c r="UOK196618" s="114"/>
      <c r="UOL196618" s="114"/>
      <c r="UYB196618" s="114"/>
      <c r="UYC196618" s="114"/>
      <c r="UYD196618" s="114"/>
      <c r="UYE196618" s="114"/>
      <c r="UYF196618" s="114"/>
      <c r="UYG196618" s="114"/>
      <c r="UYH196618" s="114"/>
      <c r="VHX196618" s="114"/>
      <c r="VHY196618" s="114"/>
      <c r="VHZ196618" s="114"/>
      <c r="VIA196618" s="114"/>
      <c r="VIB196618" s="114"/>
      <c r="VIC196618" s="114"/>
      <c r="VID196618" s="114"/>
      <c r="VRT196618" s="114"/>
      <c r="VRU196618" s="114"/>
      <c r="VRV196618" s="114"/>
      <c r="VRW196618" s="114"/>
      <c r="VRX196618" s="114"/>
      <c r="VRY196618" s="114"/>
      <c r="VRZ196618" s="114"/>
      <c r="WBP196618" s="114"/>
      <c r="WBQ196618" s="114"/>
      <c r="WBR196618" s="114"/>
      <c r="WBS196618" s="114"/>
      <c r="WBT196618" s="114"/>
      <c r="WBU196618" s="114"/>
      <c r="WBV196618" s="114"/>
      <c r="WLL196618" s="114"/>
      <c r="WLM196618" s="114"/>
      <c r="WLN196618" s="114"/>
      <c r="WLO196618" s="114"/>
      <c r="WLP196618" s="114"/>
      <c r="WLQ196618" s="114"/>
      <c r="WLR196618" s="114"/>
      <c r="WVH196618" s="114"/>
      <c r="WVI196618" s="114"/>
      <c r="WVJ196618" s="114"/>
      <c r="WVK196618" s="114"/>
      <c r="WVL196618" s="114"/>
      <c r="WVM196618" s="114"/>
      <c r="WVN196618" s="114"/>
    </row>
    <row r="196619" spans="1:16134">
      <c r="D196619" s="114"/>
      <c r="E196619" s="114"/>
      <c r="F196619" s="114"/>
      <c r="JA196619" s="114"/>
      <c r="JB196619" s="114"/>
      <c r="SW196619" s="114"/>
      <c r="SX196619" s="114"/>
      <c r="ACS196619" s="114"/>
      <c r="ACT196619" s="114"/>
      <c r="AMO196619" s="114"/>
      <c r="AMP196619" s="114"/>
      <c r="AWK196619" s="114"/>
      <c r="AWL196619" s="114"/>
      <c r="BGG196619" s="114"/>
      <c r="BGH196619" s="114"/>
      <c r="BQC196619" s="114"/>
      <c r="BQD196619" s="114"/>
      <c r="BZY196619" s="114"/>
      <c r="BZZ196619" s="114"/>
      <c r="CJU196619" s="114"/>
      <c r="CJV196619" s="114"/>
      <c r="CTQ196619" s="114"/>
      <c r="CTR196619" s="114"/>
      <c r="DDM196619" s="114"/>
      <c r="DDN196619" s="114"/>
      <c r="DNI196619" s="114"/>
      <c r="DNJ196619" s="114"/>
      <c r="DXE196619" s="114"/>
      <c r="DXF196619" s="114"/>
      <c r="EHA196619" s="114"/>
      <c r="EHB196619" s="114"/>
      <c r="EQW196619" s="114"/>
      <c r="EQX196619" s="114"/>
      <c r="FAS196619" s="114"/>
      <c r="FAT196619" s="114"/>
      <c r="FKO196619" s="114"/>
      <c r="FKP196619" s="114"/>
      <c r="FUK196619" s="114"/>
      <c r="FUL196619" s="114"/>
      <c r="GEG196619" s="114"/>
      <c r="GEH196619" s="114"/>
      <c r="GOC196619" s="114"/>
      <c r="GOD196619" s="114"/>
      <c r="GXY196619" s="114"/>
      <c r="GXZ196619" s="114"/>
      <c r="HHU196619" s="114"/>
      <c r="HHV196619" s="114"/>
      <c r="HRQ196619" s="114"/>
      <c r="HRR196619" s="114"/>
      <c r="IBM196619" s="114"/>
      <c r="IBN196619" s="114"/>
      <c r="ILI196619" s="114"/>
      <c r="ILJ196619" s="114"/>
      <c r="IVE196619" s="114"/>
      <c r="IVF196619" s="114"/>
      <c r="JFA196619" s="114"/>
      <c r="JFB196619" s="114"/>
      <c r="JOW196619" s="114"/>
      <c r="JOX196619" s="114"/>
      <c r="JYS196619" s="114"/>
      <c r="JYT196619" s="114"/>
      <c r="KIO196619" s="114"/>
      <c r="KIP196619" s="114"/>
      <c r="KSK196619" s="114"/>
      <c r="KSL196619" s="114"/>
      <c r="LCG196619" s="114"/>
      <c r="LCH196619" s="114"/>
      <c r="LMC196619" s="114"/>
      <c r="LMD196619" s="114"/>
      <c r="LVY196619" s="114"/>
      <c r="LVZ196619" s="114"/>
      <c r="MFU196619" s="114"/>
      <c r="MFV196619" s="114"/>
      <c r="MPQ196619" s="114"/>
      <c r="MPR196619" s="114"/>
      <c r="MZM196619" s="114"/>
      <c r="MZN196619" s="114"/>
      <c r="NJI196619" s="114"/>
      <c r="NJJ196619" s="114"/>
      <c r="NTE196619" s="114"/>
      <c r="NTF196619" s="114"/>
      <c r="ODA196619" s="114"/>
      <c r="ODB196619" s="114"/>
      <c r="OMW196619" s="114"/>
      <c r="OMX196619" s="114"/>
      <c r="OWS196619" s="114"/>
      <c r="OWT196619" s="114"/>
      <c r="PGO196619" s="114"/>
      <c r="PGP196619" s="114"/>
      <c r="PQK196619" s="114"/>
      <c r="PQL196619" s="114"/>
      <c r="QAG196619" s="114"/>
      <c r="QAH196619" s="114"/>
      <c r="QKC196619" s="114"/>
      <c r="QKD196619" s="114"/>
      <c r="QTY196619" s="114"/>
      <c r="QTZ196619" s="114"/>
      <c r="RDU196619" s="114"/>
      <c r="RDV196619" s="114"/>
      <c r="RNQ196619" s="114"/>
      <c r="RNR196619" s="114"/>
      <c r="RXM196619" s="114"/>
      <c r="RXN196619" s="114"/>
      <c r="SHI196619" s="114"/>
      <c r="SHJ196619" s="114"/>
      <c r="SRE196619" s="114"/>
      <c r="SRF196619" s="114"/>
      <c r="TBA196619" s="114"/>
      <c r="TBB196619" s="114"/>
      <c r="TKW196619" s="114"/>
      <c r="TKX196619" s="114"/>
      <c r="TUS196619" s="114"/>
      <c r="TUT196619" s="114"/>
      <c r="UEO196619" s="114"/>
      <c r="UEP196619" s="114"/>
      <c r="UOK196619" s="114"/>
      <c r="UOL196619" s="114"/>
      <c r="UYG196619" s="114"/>
      <c r="UYH196619" s="114"/>
      <c r="VIC196619" s="114"/>
      <c r="VID196619" s="114"/>
      <c r="VRY196619" s="114"/>
      <c r="VRZ196619" s="114"/>
      <c r="WBU196619" s="114"/>
      <c r="WBV196619" s="114"/>
      <c r="WLQ196619" s="114"/>
      <c r="WLR196619" s="114"/>
      <c r="WVM196619" s="114"/>
      <c r="WVN196619" s="114"/>
    </row>
    <row r="196620" spans="1:16134">
      <c r="A196620" s="114"/>
      <c r="B196620" s="114"/>
      <c r="D196620" s="114"/>
      <c r="E196620" s="114"/>
      <c r="F196620" s="114"/>
      <c r="IV196620" s="114"/>
      <c r="IW196620" s="114"/>
      <c r="IX196620" s="114"/>
      <c r="IY196620" s="114"/>
      <c r="IZ196620" s="114"/>
      <c r="JA196620" s="114"/>
      <c r="JB196620" s="114"/>
      <c r="SR196620" s="114"/>
      <c r="SS196620" s="114"/>
      <c r="ST196620" s="114"/>
      <c r="SU196620" s="114"/>
      <c r="SV196620" s="114"/>
      <c r="SW196620" s="114"/>
      <c r="SX196620" s="114"/>
      <c r="ACN196620" s="114"/>
      <c r="ACO196620" s="114"/>
      <c r="ACP196620" s="114"/>
      <c r="ACQ196620" s="114"/>
      <c r="ACR196620" s="114"/>
      <c r="ACS196620" s="114"/>
      <c r="ACT196620" s="114"/>
      <c r="AMJ196620" s="114"/>
      <c r="AMK196620" s="114"/>
      <c r="AML196620" s="114"/>
      <c r="AMM196620" s="114"/>
      <c r="AMN196620" s="114"/>
      <c r="AMO196620" s="114"/>
      <c r="AMP196620" s="114"/>
      <c r="AWF196620" s="114"/>
      <c r="AWG196620" s="114"/>
      <c r="AWH196620" s="114"/>
      <c r="AWI196620" s="114"/>
      <c r="AWJ196620" s="114"/>
      <c r="AWK196620" s="114"/>
      <c r="AWL196620" s="114"/>
      <c r="BGB196620" s="114"/>
      <c r="BGC196620" s="114"/>
      <c r="BGD196620" s="114"/>
      <c r="BGE196620" s="114"/>
      <c r="BGF196620" s="114"/>
      <c r="BGG196620" s="114"/>
      <c r="BGH196620" s="114"/>
      <c r="BPX196620" s="114"/>
      <c r="BPY196620" s="114"/>
      <c r="BPZ196620" s="114"/>
      <c r="BQA196620" s="114"/>
      <c r="BQB196620" s="114"/>
      <c r="BQC196620" s="114"/>
      <c r="BQD196620" s="114"/>
      <c r="BZT196620" s="114"/>
      <c r="BZU196620" s="114"/>
      <c r="BZV196620" s="114"/>
      <c r="BZW196620" s="114"/>
      <c r="BZX196620" s="114"/>
      <c r="BZY196620" s="114"/>
      <c r="BZZ196620" s="114"/>
      <c r="CJP196620" s="114"/>
      <c r="CJQ196620" s="114"/>
      <c r="CJR196620" s="114"/>
      <c r="CJS196620" s="114"/>
      <c r="CJT196620" s="114"/>
      <c r="CJU196620" s="114"/>
      <c r="CJV196620" s="114"/>
      <c r="CTL196620" s="114"/>
      <c r="CTM196620" s="114"/>
      <c r="CTN196620" s="114"/>
      <c r="CTO196620" s="114"/>
      <c r="CTP196620" s="114"/>
      <c r="CTQ196620" s="114"/>
      <c r="CTR196620" s="114"/>
      <c r="DDH196620" s="114"/>
      <c r="DDI196620" s="114"/>
      <c r="DDJ196620" s="114"/>
      <c r="DDK196620" s="114"/>
      <c r="DDL196620" s="114"/>
      <c r="DDM196620" s="114"/>
      <c r="DDN196620" s="114"/>
      <c r="DND196620" s="114"/>
      <c r="DNE196620" s="114"/>
      <c r="DNF196620" s="114"/>
      <c r="DNG196620" s="114"/>
      <c r="DNH196620" s="114"/>
      <c r="DNI196620" s="114"/>
      <c r="DNJ196620" s="114"/>
      <c r="DWZ196620" s="114"/>
      <c r="DXA196620" s="114"/>
      <c r="DXB196620" s="114"/>
      <c r="DXC196620" s="114"/>
      <c r="DXD196620" s="114"/>
      <c r="DXE196620" s="114"/>
      <c r="DXF196620" s="114"/>
      <c r="EGV196620" s="114"/>
      <c r="EGW196620" s="114"/>
      <c r="EGX196620" s="114"/>
      <c r="EGY196620" s="114"/>
      <c r="EGZ196620" s="114"/>
      <c r="EHA196620" s="114"/>
      <c r="EHB196620" s="114"/>
      <c r="EQR196620" s="114"/>
      <c r="EQS196620" s="114"/>
      <c r="EQT196620" s="114"/>
      <c r="EQU196620" s="114"/>
      <c r="EQV196620" s="114"/>
      <c r="EQW196620" s="114"/>
      <c r="EQX196620" s="114"/>
      <c r="FAN196620" s="114"/>
      <c r="FAO196620" s="114"/>
      <c r="FAP196620" s="114"/>
      <c r="FAQ196620" s="114"/>
      <c r="FAR196620" s="114"/>
      <c r="FAS196620" s="114"/>
      <c r="FAT196620" s="114"/>
      <c r="FKJ196620" s="114"/>
      <c r="FKK196620" s="114"/>
      <c r="FKL196620" s="114"/>
      <c r="FKM196620" s="114"/>
      <c r="FKN196620" s="114"/>
      <c r="FKO196620" s="114"/>
      <c r="FKP196620" s="114"/>
      <c r="FUF196620" s="114"/>
      <c r="FUG196620" s="114"/>
      <c r="FUH196620" s="114"/>
      <c r="FUI196620" s="114"/>
      <c r="FUJ196620" s="114"/>
      <c r="FUK196620" s="114"/>
      <c r="FUL196620" s="114"/>
      <c r="GEB196620" s="114"/>
      <c r="GEC196620" s="114"/>
      <c r="GED196620" s="114"/>
      <c r="GEE196620" s="114"/>
      <c r="GEF196620" s="114"/>
      <c r="GEG196620" s="114"/>
      <c r="GEH196620" s="114"/>
      <c r="GNX196620" s="114"/>
      <c r="GNY196620" s="114"/>
      <c r="GNZ196620" s="114"/>
      <c r="GOA196620" s="114"/>
      <c r="GOB196620" s="114"/>
      <c r="GOC196620" s="114"/>
      <c r="GOD196620" s="114"/>
      <c r="GXT196620" s="114"/>
      <c r="GXU196620" s="114"/>
      <c r="GXV196620" s="114"/>
      <c r="GXW196620" s="114"/>
      <c r="GXX196620" s="114"/>
      <c r="GXY196620" s="114"/>
      <c r="GXZ196620" s="114"/>
      <c r="HHP196620" s="114"/>
      <c r="HHQ196620" s="114"/>
      <c r="HHR196620" s="114"/>
      <c r="HHS196620" s="114"/>
      <c r="HHT196620" s="114"/>
      <c r="HHU196620" s="114"/>
      <c r="HHV196620" s="114"/>
      <c r="HRL196620" s="114"/>
      <c r="HRM196620" s="114"/>
      <c r="HRN196620" s="114"/>
      <c r="HRO196620" s="114"/>
      <c r="HRP196620" s="114"/>
      <c r="HRQ196620" s="114"/>
      <c r="HRR196620" s="114"/>
      <c r="IBH196620" s="114"/>
      <c r="IBI196620" s="114"/>
      <c r="IBJ196620" s="114"/>
      <c r="IBK196620" s="114"/>
      <c r="IBL196620" s="114"/>
      <c r="IBM196620" s="114"/>
      <c r="IBN196620" s="114"/>
      <c r="ILD196620" s="114"/>
      <c r="ILE196620" s="114"/>
      <c r="ILF196620" s="114"/>
      <c r="ILG196620" s="114"/>
      <c r="ILH196620" s="114"/>
      <c r="ILI196620" s="114"/>
      <c r="ILJ196620" s="114"/>
      <c r="IUZ196620" s="114"/>
      <c r="IVA196620" s="114"/>
      <c r="IVB196620" s="114"/>
      <c r="IVC196620" s="114"/>
      <c r="IVD196620" s="114"/>
      <c r="IVE196620" s="114"/>
      <c r="IVF196620" s="114"/>
      <c r="JEV196620" s="114"/>
      <c r="JEW196620" s="114"/>
      <c r="JEX196620" s="114"/>
      <c r="JEY196620" s="114"/>
      <c r="JEZ196620" s="114"/>
      <c r="JFA196620" s="114"/>
      <c r="JFB196620" s="114"/>
      <c r="JOR196620" s="114"/>
      <c r="JOS196620" s="114"/>
      <c r="JOT196620" s="114"/>
      <c r="JOU196620" s="114"/>
      <c r="JOV196620" s="114"/>
      <c r="JOW196620" s="114"/>
      <c r="JOX196620" s="114"/>
      <c r="JYN196620" s="114"/>
      <c r="JYO196620" s="114"/>
      <c r="JYP196620" s="114"/>
      <c r="JYQ196620" s="114"/>
      <c r="JYR196620" s="114"/>
      <c r="JYS196620" s="114"/>
      <c r="JYT196620" s="114"/>
      <c r="KIJ196620" s="114"/>
      <c r="KIK196620" s="114"/>
      <c r="KIL196620" s="114"/>
      <c r="KIM196620" s="114"/>
      <c r="KIN196620" s="114"/>
      <c r="KIO196620" s="114"/>
      <c r="KIP196620" s="114"/>
      <c r="KSF196620" s="114"/>
      <c r="KSG196620" s="114"/>
      <c r="KSH196620" s="114"/>
      <c r="KSI196620" s="114"/>
      <c r="KSJ196620" s="114"/>
      <c r="KSK196620" s="114"/>
      <c r="KSL196620" s="114"/>
      <c r="LCB196620" s="114"/>
      <c r="LCC196620" s="114"/>
      <c r="LCD196620" s="114"/>
      <c r="LCE196620" s="114"/>
      <c r="LCF196620" s="114"/>
      <c r="LCG196620" s="114"/>
      <c r="LCH196620" s="114"/>
      <c r="LLX196620" s="114"/>
      <c r="LLY196620" s="114"/>
      <c r="LLZ196620" s="114"/>
      <c r="LMA196620" s="114"/>
      <c r="LMB196620" s="114"/>
      <c r="LMC196620" s="114"/>
      <c r="LMD196620" s="114"/>
      <c r="LVT196620" s="114"/>
      <c r="LVU196620" s="114"/>
      <c r="LVV196620" s="114"/>
      <c r="LVW196620" s="114"/>
      <c r="LVX196620" s="114"/>
      <c r="LVY196620" s="114"/>
      <c r="LVZ196620" s="114"/>
      <c r="MFP196620" s="114"/>
      <c r="MFQ196620" s="114"/>
      <c r="MFR196620" s="114"/>
      <c r="MFS196620" s="114"/>
      <c r="MFT196620" s="114"/>
      <c r="MFU196620" s="114"/>
      <c r="MFV196620" s="114"/>
      <c r="MPL196620" s="114"/>
      <c r="MPM196620" s="114"/>
      <c r="MPN196620" s="114"/>
      <c r="MPO196620" s="114"/>
      <c r="MPP196620" s="114"/>
      <c r="MPQ196620" s="114"/>
      <c r="MPR196620" s="114"/>
      <c r="MZH196620" s="114"/>
      <c r="MZI196620" s="114"/>
      <c r="MZJ196620" s="114"/>
      <c r="MZK196620" s="114"/>
      <c r="MZL196620" s="114"/>
      <c r="MZM196620" s="114"/>
      <c r="MZN196620" s="114"/>
      <c r="NJD196620" s="114"/>
      <c r="NJE196620" s="114"/>
      <c r="NJF196620" s="114"/>
      <c r="NJG196620" s="114"/>
      <c r="NJH196620" s="114"/>
      <c r="NJI196620" s="114"/>
      <c r="NJJ196620" s="114"/>
      <c r="NSZ196620" s="114"/>
      <c r="NTA196620" s="114"/>
      <c r="NTB196620" s="114"/>
      <c r="NTC196620" s="114"/>
      <c r="NTD196620" s="114"/>
      <c r="NTE196620" s="114"/>
      <c r="NTF196620" s="114"/>
      <c r="OCV196620" s="114"/>
      <c r="OCW196620" s="114"/>
      <c r="OCX196620" s="114"/>
      <c r="OCY196620" s="114"/>
      <c r="OCZ196620" s="114"/>
      <c r="ODA196620" s="114"/>
      <c r="ODB196620" s="114"/>
      <c r="OMR196620" s="114"/>
      <c r="OMS196620" s="114"/>
      <c r="OMT196620" s="114"/>
      <c r="OMU196620" s="114"/>
      <c r="OMV196620" s="114"/>
      <c r="OMW196620" s="114"/>
      <c r="OMX196620" s="114"/>
      <c r="OWN196620" s="114"/>
      <c r="OWO196620" s="114"/>
      <c r="OWP196620" s="114"/>
      <c r="OWQ196620" s="114"/>
      <c r="OWR196620" s="114"/>
      <c r="OWS196620" s="114"/>
      <c r="OWT196620" s="114"/>
      <c r="PGJ196620" s="114"/>
      <c r="PGK196620" s="114"/>
      <c r="PGL196620" s="114"/>
      <c r="PGM196620" s="114"/>
      <c r="PGN196620" s="114"/>
      <c r="PGO196620" s="114"/>
      <c r="PGP196620" s="114"/>
      <c r="PQF196620" s="114"/>
      <c r="PQG196620" s="114"/>
      <c r="PQH196620" s="114"/>
      <c r="PQI196620" s="114"/>
      <c r="PQJ196620" s="114"/>
      <c r="PQK196620" s="114"/>
      <c r="PQL196620" s="114"/>
      <c r="QAB196620" s="114"/>
      <c r="QAC196620" s="114"/>
      <c r="QAD196620" s="114"/>
      <c r="QAE196620" s="114"/>
      <c r="QAF196620" s="114"/>
      <c r="QAG196620" s="114"/>
      <c r="QAH196620" s="114"/>
      <c r="QJX196620" s="114"/>
      <c r="QJY196620" s="114"/>
      <c r="QJZ196620" s="114"/>
      <c r="QKA196620" s="114"/>
      <c r="QKB196620" s="114"/>
      <c r="QKC196620" s="114"/>
      <c r="QKD196620" s="114"/>
      <c r="QTT196620" s="114"/>
      <c r="QTU196620" s="114"/>
      <c r="QTV196620" s="114"/>
      <c r="QTW196620" s="114"/>
      <c r="QTX196620" s="114"/>
      <c r="QTY196620" s="114"/>
      <c r="QTZ196620" s="114"/>
      <c r="RDP196620" s="114"/>
      <c r="RDQ196620" s="114"/>
      <c r="RDR196620" s="114"/>
      <c r="RDS196620" s="114"/>
      <c r="RDT196620" s="114"/>
      <c r="RDU196620" s="114"/>
      <c r="RDV196620" s="114"/>
      <c r="RNL196620" s="114"/>
      <c r="RNM196620" s="114"/>
      <c r="RNN196620" s="114"/>
      <c r="RNO196620" s="114"/>
      <c r="RNP196620" s="114"/>
      <c r="RNQ196620" s="114"/>
      <c r="RNR196620" s="114"/>
      <c r="RXH196620" s="114"/>
      <c r="RXI196620" s="114"/>
      <c r="RXJ196620" s="114"/>
      <c r="RXK196620" s="114"/>
      <c r="RXL196620" s="114"/>
      <c r="RXM196620" s="114"/>
      <c r="RXN196620" s="114"/>
      <c r="SHD196620" s="114"/>
      <c r="SHE196620" s="114"/>
      <c r="SHF196620" s="114"/>
      <c r="SHG196620" s="114"/>
      <c r="SHH196620" s="114"/>
      <c r="SHI196620" s="114"/>
      <c r="SHJ196620" s="114"/>
      <c r="SQZ196620" s="114"/>
      <c r="SRA196620" s="114"/>
      <c r="SRB196620" s="114"/>
      <c r="SRC196620" s="114"/>
      <c r="SRD196620" s="114"/>
      <c r="SRE196620" s="114"/>
      <c r="SRF196620" s="114"/>
      <c r="TAV196620" s="114"/>
      <c r="TAW196620" s="114"/>
      <c r="TAX196620" s="114"/>
      <c r="TAY196620" s="114"/>
      <c r="TAZ196620" s="114"/>
      <c r="TBA196620" s="114"/>
      <c r="TBB196620" s="114"/>
      <c r="TKR196620" s="114"/>
      <c r="TKS196620" s="114"/>
      <c r="TKT196620" s="114"/>
      <c r="TKU196620" s="114"/>
      <c r="TKV196620" s="114"/>
      <c r="TKW196620" s="114"/>
      <c r="TKX196620" s="114"/>
      <c r="TUN196620" s="114"/>
      <c r="TUO196620" s="114"/>
      <c r="TUP196620" s="114"/>
      <c r="TUQ196620" s="114"/>
      <c r="TUR196620" s="114"/>
      <c r="TUS196620" s="114"/>
      <c r="TUT196620" s="114"/>
      <c r="UEJ196620" s="114"/>
      <c r="UEK196620" s="114"/>
      <c r="UEL196620" s="114"/>
      <c r="UEM196620" s="114"/>
      <c r="UEN196620" s="114"/>
      <c r="UEO196620" s="114"/>
      <c r="UEP196620" s="114"/>
      <c r="UOF196620" s="114"/>
      <c r="UOG196620" s="114"/>
      <c r="UOH196620" s="114"/>
      <c r="UOI196620" s="114"/>
      <c r="UOJ196620" s="114"/>
      <c r="UOK196620" s="114"/>
      <c r="UOL196620" s="114"/>
      <c r="UYB196620" s="114"/>
      <c r="UYC196620" s="114"/>
      <c r="UYD196620" s="114"/>
      <c r="UYE196620" s="114"/>
      <c r="UYF196620" s="114"/>
      <c r="UYG196620" s="114"/>
      <c r="UYH196620" s="114"/>
      <c r="VHX196620" s="114"/>
      <c r="VHY196620" s="114"/>
      <c r="VHZ196620" s="114"/>
      <c r="VIA196620" s="114"/>
      <c r="VIB196620" s="114"/>
      <c r="VIC196620" s="114"/>
      <c r="VID196620" s="114"/>
      <c r="VRT196620" s="114"/>
      <c r="VRU196620" s="114"/>
      <c r="VRV196620" s="114"/>
      <c r="VRW196620" s="114"/>
      <c r="VRX196620" s="114"/>
      <c r="VRY196620" s="114"/>
      <c r="VRZ196620" s="114"/>
      <c r="WBP196620" s="114"/>
      <c r="WBQ196620" s="114"/>
      <c r="WBR196620" s="114"/>
      <c r="WBS196620" s="114"/>
      <c r="WBT196620" s="114"/>
      <c r="WBU196620" s="114"/>
      <c r="WBV196620" s="114"/>
      <c r="WLL196620" s="114"/>
      <c r="WLM196620" s="114"/>
      <c r="WLN196620" s="114"/>
      <c r="WLO196620" s="114"/>
      <c r="WLP196620" s="114"/>
      <c r="WLQ196620" s="114"/>
      <c r="WLR196620" s="114"/>
      <c r="WVH196620" s="114"/>
      <c r="WVI196620" s="114"/>
      <c r="WVJ196620" s="114"/>
      <c r="WVK196620" s="114"/>
      <c r="WVL196620" s="114"/>
      <c r="WVM196620" s="114"/>
      <c r="WVN196620" s="114"/>
    </row>
    <row r="196621" spans="1:16134">
      <c r="A196621" s="114"/>
      <c r="B196621" s="114"/>
      <c r="IV196621" s="114"/>
      <c r="IW196621" s="114"/>
      <c r="IX196621" s="114"/>
      <c r="IY196621" s="114"/>
      <c r="SR196621" s="114"/>
      <c r="SS196621" s="114"/>
      <c r="ST196621" s="114"/>
      <c r="SU196621" s="114"/>
      <c r="ACN196621" s="114"/>
      <c r="ACO196621" s="114"/>
      <c r="ACP196621" s="114"/>
      <c r="ACQ196621" s="114"/>
      <c r="AMJ196621" s="114"/>
      <c r="AMK196621" s="114"/>
      <c r="AML196621" s="114"/>
      <c r="AMM196621" s="114"/>
      <c r="AWF196621" s="114"/>
      <c r="AWG196621" s="114"/>
      <c r="AWH196621" s="114"/>
      <c r="AWI196621" s="114"/>
      <c r="BGB196621" s="114"/>
      <c r="BGC196621" s="114"/>
      <c r="BGD196621" s="114"/>
      <c r="BGE196621" s="114"/>
      <c r="BPX196621" s="114"/>
      <c r="BPY196621" s="114"/>
      <c r="BPZ196621" s="114"/>
      <c r="BQA196621" s="114"/>
      <c r="BZT196621" s="114"/>
      <c r="BZU196621" s="114"/>
      <c r="BZV196621" s="114"/>
      <c r="BZW196621" s="114"/>
      <c r="CJP196621" s="114"/>
      <c r="CJQ196621" s="114"/>
      <c r="CJR196621" s="114"/>
      <c r="CJS196621" s="114"/>
      <c r="CTL196621" s="114"/>
      <c r="CTM196621" s="114"/>
      <c r="CTN196621" s="114"/>
      <c r="CTO196621" s="114"/>
      <c r="DDH196621" s="114"/>
      <c r="DDI196621" s="114"/>
      <c r="DDJ196621" s="114"/>
      <c r="DDK196621" s="114"/>
      <c r="DND196621" s="114"/>
      <c r="DNE196621" s="114"/>
      <c r="DNF196621" s="114"/>
      <c r="DNG196621" s="114"/>
      <c r="DWZ196621" s="114"/>
      <c r="DXA196621" s="114"/>
      <c r="DXB196621" s="114"/>
      <c r="DXC196621" s="114"/>
      <c r="EGV196621" s="114"/>
      <c r="EGW196621" s="114"/>
      <c r="EGX196621" s="114"/>
      <c r="EGY196621" s="114"/>
      <c r="EQR196621" s="114"/>
      <c r="EQS196621" s="114"/>
      <c r="EQT196621" s="114"/>
      <c r="EQU196621" s="114"/>
      <c r="FAN196621" s="114"/>
      <c r="FAO196621" s="114"/>
      <c r="FAP196621" s="114"/>
      <c r="FAQ196621" s="114"/>
      <c r="FKJ196621" s="114"/>
      <c r="FKK196621" s="114"/>
      <c r="FKL196621" s="114"/>
      <c r="FKM196621" s="114"/>
      <c r="FUF196621" s="114"/>
      <c r="FUG196621" s="114"/>
      <c r="FUH196621" s="114"/>
      <c r="FUI196621" s="114"/>
      <c r="GEB196621" s="114"/>
      <c r="GEC196621" s="114"/>
      <c r="GED196621" s="114"/>
      <c r="GEE196621" s="114"/>
      <c r="GNX196621" s="114"/>
      <c r="GNY196621" s="114"/>
      <c r="GNZ196621" s="114"/>
      <c r="GOA196621" s="114"/>
      <c r="GXT196621" s="114"/>
      <c r="GXU196621" s="114"/>
      <c r="GXV196621" s="114"/>
      <c r="GXW196621" s="114"/>
      <c r="HHP196621" s="114"/>
      <c r="HHQ196621" s="114"/>
      <c r="HHR196621" s="114"/>
      <c r="HHS196621" s="114"/>
      <c r="HRL196621" s="114"/>
      <c r="HRM196621" s="114"/>
      <c r="HRN196621" s="114"/>
      <c r="HRO196621" s="114"/>
      <c r="IBH196621" s="114"/>
      <c r="IBI196621" s="114"/>
      <c r="IBJ196621" s="114"/>
      <c r="IBK196621" s="114"/>
      <c r="ILD196621" s="114"/>
      <c r="ILE196621" s="114"/>
      <c r="ILF196621" s="114"/>
      <c r="ILG196621" s="114"/>
      <c r="IUZ196621" s="114"/>
      <c r="IVA196621" s="114"/>
      <c r="IVB196621" s="114"/>
      <c r="IVC196621" s="114"/>
      <c r="JEV196621" s="114"/>
      <c r="JEW196621" s="114"/>
      <c r="JEX196621" s="114"/>
      <c r="JEY196621" s="114"/>
      <c r="JOR196621" s="114"/>
      <c r="JOS196621" s="114"/>
      <c r="JOT196621" s="114"/>
      <c r="JOU196621" s="114"/>
      <c r="JYN196621" s="114"/>
      <c r="JYO196621" s="114"/>
      <c r="JYP196621" s="114"/>
      <c r="JYQ196621" s="114"/>
      <c r="KIJ196621" s="114"/>
      <c r="KIK196621" s="114"/>
      <c r="KIL196621" s="114"/>
      <c r="KIM196621" s="114"/>
      <c r="KSF196621" s="114"/>
      <c r="KSG196621" s="114"/>
      <c r="KSH196621" s="114"/>
      <c r="KSI196621" s="114"/>
      <c r="LCB196621" s="114"/>
      <c r="LCC196621" s="114"/>
      <c r="LCD196621" s="114"/>
      <c r="LCE196621" s="114"/>
      <c r="LLX196621" s="114"/>
      <c r="LLY196621" s="114"/>
      <c r="LLZ196621" s="114"/>
      <c r="LMA196621" s="114"/>
      <c r="LVT196621" s="114"/>
      <c r="LVU196621" s="114"/>
      <c r="LVV196621" s="114"/>
      <c r="LVW196621" s="114"/>
      <c r="MFP196621" s="114"/>
      <c r="MFQ196621" s="114"/>
      <c r="MFR196621" s="114"/>
      <c r="MFS196621" s="114"/>
      <c r="MPL196621" s="114"/>
      <c r="MPM196621" s="114"/>
      <c r="MPN196621" s="114"/>
      <c r="MPO196621" s="114"/>
      <c r="MZH196621" s="114"/>
      <c r="MZI196621" s="114"/>
      <c r="MZJ196621" s="114"/>
      <c r="MZK196621" s="114"/>
      <c r="NJD196621" s="114"/>
      <c r="NJE196621" s="114"/>
      <c r="NJF196621" s="114"/>
      <c r="NJG196621" s="114"/>
      <c r="NSZ196621" s="114"/>
      <c r="NTA196621" s="114"/>
      <c r="NTB196621" s="114"/>
      <c r="NTC196621" s="114"/>
      <c r="OCV196621" s="114"/>
      <c r="OCW196621" s="114"/>
      <c r="OCX196621" s="114"/>
      <c r="OCY196621" s="114"/>
      <c r="OMR196621" s="114"/>
      <c r="OMS196621" s="114"/>
      <c r="OMT196621" s="114"/>
      <c r="OMU196621" s="114"/>
      <c r="OWN196621" s="114"/>
      <c r="OWO196621" s="114"/>
      <c r="OWP196621" s="114"/>
      <c r="OWQ196621" s="114"/>
      <c r="PGJ196621" s="114"/>
      <c r="PGK196621" s="114"/>
      <c r="PGL196621" s="114"/>
      <c r="PGM196621" s="114"/>
      <c r="PQF196621" s="114"/>
      <c r="PQG196621" s="114"/>
      <c r="PQH196621" s="114"/>
      <c r="PQI196621" s="114"/>
      <c r="QAB196621" s="114"/>
      <c r="QAC196621" s="114"/>
      <c r="QAD196621" s="114"/>
      <c r="QAE196621" s="114"/>
      <c r="QJX196621" s="114"/>
      <c r="QJY196621" s="114"/>
      <c r="QJZ196621" s="114"/>
      <c r="QKA196621" s="114"/>
      <c r="QTT196621" s="114"/>
      <c r="QTU196621" s="114"/>
      <c r="QTV196621" s="114"/>
      <c r="QTW196621" s="114"/>
      <c r="RDP196621" s="114"/>
      <c r="RDQ196621" s="114"/>
      <c r="RDR196621" s="114"/>
      <c r="RDS196621" s="114"/>
      <c r="RNL196621" s="114"/>
      <c r="RNM196621" s="114"/>
      <c r="RNN196621" s="114"/>
      <c r="RNO196621" s="114"/>
      <c r="RXH196621" s="114"/>
      <c r="RXI196621" s="114"/>
      <c r="RXJ196621" s="114"/>
      <c r="RXK196621" s="114"/>
      <c r="SHD196621" s="114"/>
      <c r="SHE196621" s="114"/>
      <c r="SHF196621" s="114"/>
      <c r="SHG196621" s="114"/>
      <c r="SQZ196621" s="114"/>
      <c r="SRA196621" s="114"/>
      <c r="SRB196621" s="114"/>
      <c r="SRC196621" s="114"/>
      <c r="TAV196621" s="114"/>
      <c r="TAW196621" s="114"/>
      <c r="TAX196621" s="114"/>
      <c r="TAY196621" s="114"/>
      <c r="TKR196621" s="114"/>
      <c r="TKS196621" s="114"/>
      <c r="TKT196621" s="114"/>
      <c r="TKU196621" s="114"/>
      <c r="TUN196621" s="114"/>
      <c r="TUO196621" s="114"/>
      <c r="TUP196621" s="114"/>
      <c r="TUQ196621" s="114"/>
      <c r="UEJ196621" s="114"/>
      <c r="UEK196621" s="114"/>
      <c r="UEL196621" s="114"/>
      <c r="UEM196621" s="114"/>
      <c r="UOF196621" s="114"/>
      <c r="UOG196621" s="114"/>
      <c r="UOH196621" s="114"/>
      <c r="UOI196621" s="114"/>
      <c r="UYB196621" s="114"/>
      <c r="UYC196621" s="114"/>
      <c r="UYD196621" s="114"/>
      <c r="UYE196621" s="114"/>
      <c r="VHX196621" s="114"/>
      <c r="VHY196621" s="114"/>
      <c r="VHZ196621" s="114"/>
      <c r="VIA196621" s="114"/>
      <c r="VRT196621" s="114"/>
      <c r="VRU196621" s="114"/>
      <c r="VRV196621" s="114"/>
      <c r="VRW196621" s="114"/>
      <c r="WBP196621" s="114"/>
      <c r="WBQ196621" s="114"/>
      <c r="WBR196621" s="114"/>
      <c r="WBS196621" s="114"/>
      <c r="WLL196621" s="114"/>
      <c r="WLM196621" s="114"/>
      <c r="WLN196621" s="114"/>
      <c r="WLO196621" s="114"/>
      <c r="WVH196621" s="114"/>
      <c r="WVI196621" s="114"/>
      <c r="WVJ196621" s="114"/>
      <c r="WVK196621" s="114"/>
    </row>
    <row r="262154" spans="1:16134">
      <c r="A262154" s="114"/>
      <c r="B262154" s="114"/>
      <c r="C262154" s="114"/>
      <c r="D262154" s="114"/>
      <c r="E262154" s="114"/>
      <c r="F262154" s="114"/>
      <c r="IV262154" s="114"/>
      <c r="IW262154" s="114"/>
      <c r="IX262154" s="114"/>
      <c r="IY262154" s="114"/>
      <c r="IZ262154" s="114"/>
      <c r="JA262154" s="114"/>
      <c r="JB262154" s="114"/>
      <c r="SR262154" s="114"/>
      <c r="SS262154" s="114"/>
      <c r="ST262154" s="114"/>
      <c r="SU262154" s="114"/>
      <c r="SV262154" s="114"/>
      <c r="SW262154" s="114"/>
      <c r="SX262154" s="114"/>
      <c r="ACN262154" s="114"/>
      <c r="ACO262154" s="114"/>
      <c r="ACP262154" s="114"/>
      <c r="ACQ262154" s="114"/>
      <c r="ACR262154" s="114"/>
      <c r="ACS262154" s="114"/>
      <c r="ACT262154" s="114"/>
      <c r="AMJ262154" s="114"/>
      <c r="AMK262154" s="114"/>
      <c r="AML262154" s="114"/>
      <c r="AMM262154" s="114"/>
      <c r="AMN262154" s="114"/>
      <c r="AMO262154" s="114"/>
      <c r="AMP262154" s="114"/>
      <c r="AWF262154" s="114"/>
      <c r="AWG262154" s="114"/>
      <c r="AWH262154" s="114"/>
      <c r="AWI262154" s="114"/>
      <c r="AWJ262154" s="114"/>
      <c r="AWK262154" s="114"/>
      <c r="AWL262154" s="114"/>
      <c r="BGB262154" s="114"/>
      <c r="BGC262154" s="114"/>
      <c r="BGD262154" s="114"/>
      <c r="BGE262154" s="114"/>
      <c r="BGF262154" s="114"/>
      <c r="BGG262154" s="114"/>
      <c r="BGH262154" s="114"/>
      <c r="BPX262154" s="114"/>
      <c r="BPY262154" s="114"/>
      <c r="BPZ262154" s="114"/>
      <c r="BQA262154" s="114"/>
      <c r="BQB262154" s="114"/>
      <c r="BQC262154" s="114"/>
      <c r="BQD262154" s="114"/>
      <c r="BZT262154" s="114"/>
      <c r="BZU262154" s="114"/>
      <c r="BZV262154" s="114"/>
      <c r="BZW262154" s="114"/>
      <c r="BZX262154" s="114"/>
      <c r="BZY262154" s="114"/>
      <c r="BZZ262154" s="114"/>
      <c r="CJP262154" s="114"/>
      <c r="CJQ262154" s="114"/>
      <c r="CJR262154" s="114"/>
      <c r="CJS262154" s="114"/>
      <c r="CJT262154" s="114"/>
      <c r="CJU262154" s="114"/>
      <c r="CJV262154" s="114"/>
      <c r="CTL262154" s="114"/>
      <c r="CTM262154" s="114"/>
      <c r="CTN262154" s="114"/>
      <c r="CTO262154" s="114"/>
      <c r="CTP262154" s="114"/>
      <c r="CTQ262154" s="114"/>
      <c r="CTR262154" s="114"/>
      <c r="DDH262154" s="114"/>
      <c r="DDI262154" s="114"/>
      <c r="DDJ262154" s="114"/>
      <c r="DDK262154" s="114"/>
      <c r="DDL262154" s="114"/>
      <c r="DDM262154" s="114"/>
      <c r="DDN262154" s="114"/>
      <c r="DND262154" s="114"/>
      <c r="DNE262154" s="114"/>
      <c r="DNF262154" s="114"/>
      <c r="DNG262154" s="114"/>
      <c r="DNH262154" s="114"/>
      <c r="DNI262154" s="114"/>
      <c r="DNJ262154" s="114"/>
      <c r="DWZ262154" s="114"/>
      <c r="DXA262154" s="114"/>
      <c r="DXB262154" s="114"/>
      <c r="DXC262154" s="114"/>
      <c r="DXD262154" s="114"/>
      <c r="DXE262154" s="114"/>
      <c r="DXF262154" s="114"/>
      <c r="EGV262154" s="114"/>
      <c r="EGW262154" s="114"/>
      <c r="EGX262154" s="114"/>
      <c r="EGY262154" s="114"/>
      <c r="EGZ262154" s="114"/>
      <c r="EHA262154" s="114"/>
      <c r="EHB262154" s="114"/>
      <c r="EQR262154" s="114"/>
      <c r="EQS262154" s="114"/>
      <c r="EQT262154" s="114"/>
      <c r="EQU262154" s="114"/>
      <c r="EQV262154" s="114"/>
      <c r="EQW262154" s="114"/>
      <c r="EQX262154" s="114"/>
      <c r="FAN262154" s="114"/>
      <c r="FAO262154" s="114"/>
      <c r="FAP262154" s="114"/>
      <c r="FAQ262154" s="114"/>
      <c r="FAR262154" s="114"/>
      <c r="FAS262154" s="114"/>
      <c r="FAT262154" s="114"/>
      <c r="FKJ262154" s="114"/>
      <c r="FKK262154" s="114"/>
      <c r="FKL262154" s="114"/>
      <c r="FKM262154" s="114"/>
      <c r="FKN262154" s="114"/>
      <c r="FKO262154" s="114"/>
      <c r="FKP262154" s="114"/>
      <c r="FUF262154" s="114"/>
      <c r="FUG262154" s="114"/>
      <c r="FUH262154" s="114"/>
      <c r="FUI262154" s="114"/>
      <c r="FUJ262154" s="114"/>
      <c r="FUK262154" s="114"/>
      <c r="FUL262154" s="114"/>
      <c r="GEB262154" s="114"/>
      <c r="GEC262154" s="114"/>
      <c r="GED262154" s="114"/>
      <c r="GEE262154" s="114"/>
      <c r="GEF262154" s="114"/>
      <c r="GEG262154" s="114"/>
      <c r="GEH262154" s="114"/>
      <c r="GNX262154" s="114"/>
      <c r="GNY262154" s="114"/>
      <c r="GNZ262154" s="114"/>
      <c r="GOA262154" s="114"/>
      <c r="GOB262154" s="114"/>
      <c r="GOC262154" s="114"/>
      <c r="GOD262154" s="114"/>
      <c r="GXT262154" s="114"/>
      <c r="GXU262154" s="114"/>
      <c r="GXV262154" s="114"/>
      <c r="GXW262154" s="114"/>
      <c r="GXX262154" s="114"/>
      <c r="GXY262154" s="114"/>
      <c r="GXZ262154" s="114"/>
      <c r="HHP262154" s="114"/>
      <c r="HHQ262154" s="114"/>
      <c r="HHR262154" s="114"/>
      <c r="HHS262154" s="114"/>
      <c r="HHT262154" s="114"/>
      <c r="HHU262154" s="114"/>
      <c r="HHV262154" s="114"/>
      <c r="HRL262154" s="114"/>
      <c r="HRM262154" s="114"/>
      <c r="HRN262154" s="114"/>
      <c r="HRO262154" s="114"/>
      <c r="HRP262154" s="114"/>
      <c r="HRQ262154" s="114"/>
      <c r="HRR262154" s="114"/>
      <c r="IBH262154" s="114"/>
      <c r="IBI262154" s="114"/>
      <c r="IBJ262154" s="114"/>
      <c r="IBK262154" s="114"/>
      <c r="IBL262154" s="114"/>
      <c r="IBM262154" s="114"/>
      <c r="IBN262154" s="114"/>
      <c r="ILD262154" s="114"/>
      <c r="ILE262154" s="114"/>
      <c r="ILF262154" s="114"/>
      <c r="ILG262154" s="114"/>
      <c r="ILH262154" s="114"/>
      <c r="ILI262154" s="114"/>
      <c r="ILJ262154" s="114"/>
      <c r="IUZ262154" s="114"/>
      <c r="IVA262154" s="114"/>
      <c r="IVB262154" s="114"/>
      <c r="IVC262154" s="114"/>
      <c r="IVD262154" s="114"/>
      <c r="IVE262154" s="114"/>
      <c r="IVF262154" s="114"/>
      <c r="JEV262154" s="114"/>
      <c r="JEW262154" s="114"/>
      <c r="JEX262154" s="114"/>
      <c r="JEY262154" s="114"/>
      <c r="JEZ262154" s="114"/>
      <c r="JFA262154" s="114"/>
      <c r="JFB262154" s="114"/>
      <c r="JOR262154" s="114"/>
      <c r="JOS262154" s="114"/>
      <c r="JOT262154" s="114"/>
      <c r="JOU262154" s="114"/>
      <c r="JOV262154" s="114"/>
      <c r="JOW262154" s="114"/>
      <c r="JOX262154" s="114"/>
      <c r="JYN262154" s="114"/>
      <c r="JYO262154" s="114"/>
      <c r="JYP262154" s="114"/>
      <c r="JYQ262154" s="114"/>
      <c r="JYR262154" s="114"/>
      <c r="JYS262154" s="114"/>
      <c r="JYT262154" s="114"/>
      <c r="KIJ262154" s="114"/>
      <c r="KIK262154" s="114"/>
      <c r="KIL262154" s="114"/>
      <c r="KIM262154" s="114"/>
      <c r="KIN262154" s="114"/>
      <c r="KIO262154" s="114"/>
      <c r="KIP262154" s="114"/>
      <c r="KSF262154" s="114"/>
      <c r="KSG262154" s="114"/>
      <c r="KSH262154" s="114"/>
      <c r="KSI262154" s="114"/>
      <c r="KSJ262154" s="114"/>
      <c r="KSK262154" s="114"/>
      <c r="KSL262154" s="114"/>
      <c r="LCB262154" s="114"/>
      <c r="LCC262154" s="114"/>
      <c r="LCD262154" s="114"/>
      <c r="LCE262154" s="114"/>
      <c r="LCF262154" s="114"/>
      <c r="LCG262154" s="114"/>
      <c r="LCH262154" s="114"/>
      <c r="LLX262154" s="114"/>
      <c r="LLY262154" s="114"/>
      <c r="LLZ262154" s="114"/>
      <c r="LMA262154" s="114"/>
      <c r="LMB262154" s="114"/>
      <c r="LMC262154" s="114"/>
      <c r="LMD262154" s="114"/>
      <c r="LVT262154" s="114"/>
      <c r="LVU262154" s="114"/>
      <c r="LVV262154" s="114"/>
      <c r="LVW262154" s="114"/>
      <c r="LVX262154" s="114"/>
      <c r="LVY262154" s="114"/>
      <c r="LVZ262154" s="114"/>
      <c r="MFP262154" s="114"/>
      <c r="MFQ262154" s="114"/>
      <c r="MFR262154" s="114"/>
      <c r="MFS262154" s="114"/>
      <c r="MFT262154" s="114"/>
      <c r="MFU262154" s="114"/>
      <c r="MFV262154" s="114"/>
      <c r="MPL262154" s="114"/>
      <c r="MPM262154" s="114"/>
      <c r="MPN262154" s="114"/>
      <c r="MPO262154" s="114"/>
      <c r="MPP262154" s="114"/>
      <c r="MPQ262154" s="114"/>
      <c r="MPR262154" s="114"/>
      <c r="MZH262154" s="114"/>
      <c r="MZI262154" s="114"/>
      <c r="MZJ262154" s="114"/>
      <c r="MZK262154" s="114"/>
      <c r="MZL262154" s="114"/>
      <c r="MZM262154" s="114"/>
      <c r="MZN262154" s="114"/>
      <c r="NJD262154" s="114"/>
      <c r="NJE262154" s="114"/>
      <c r="NJF262154" s="114"/>
      <c r="NJG262154" s="114"/>
      <c r="NJH262154" s="114"/>
      <c r="NJI262154" s="114"/>
      <c r="NJJ262154" s="114"/>
      <c r="NSZ262154" s="114"/>
      <c r="NTA262154" s="114"/>
      <c r="NTB262154" s="114"/>
      <c r="NTC262154" s="114"/>
      <c r="NTD262154" s="114"/>
      <c r="NTE262154" s="114"/>
      <c r="NTF262154" s="114"/>
      <c r="OCV262154" s="114"/>
      <c r="OCW262154" s="114"/>
      <c r="OCX262154" s="114"/>
      <c r="OCY262154" s="114"/>
      <c r="OCZ262154" s="114"/>
      <c r="ODA262154" s="114"/>
      <c r="ODB262154" s="114"/>
      <c r="OMR262154" s="114"/>
      <c r="OMS262154" s="114"/>
      <c r="OMT262154" s="114"/>
      <c r="OMU262154" s="114"/>
      <c r="OMV262154" s="114"/>
      <c r="OMW262154" s="114"/>
      <c r="OMX262154" s="114"/>
      <c r="OWN262154" s="114"/>
      <c r="OWO262154" s="114"/>
      <c r="OWP262154" s="114"/>
      <c r="OWQ262154" s="114"/>
      <c r="OWR262154" s="114"/>
      <c r="OWS262154" s="114"/>
      <c r="OWT262154" s="114"/>
      <c r="PGJ262154" s="114"/>
      <c r="PGK262154" s="114"/>
      <c r="PGL262154" s="114"/>
      <c r="PGM262154" s="114"/>
      <c r="PGN262154" s="114"/>
      <c r="PGO262154" s="114"/>
      <c r="PGP262154" s="114"/>
      <c r="PQF262154" s="114"/>
      <c r="PQG262154" s="114"/>
      <c r="PQH262154" s="114"/>
      <c r="PQI262154" s="114"/>
      <c r="PQJ262154" s="114"/>
      <c r="PQK262154" s="114"/>
      <c r="PQL262154" s="114"/>
      <c r="QAB262154" s="114"/>
      <c r="QAC262154" s="114"/>
      <c r="QAD262154" s="114"/>
      <c r="QAE262154" s="114"/>
      <c r="QAF262154" s="114"/>
      <c r="QAG262154" s="114"/>
      <c r="QAH262154" s="114"/>
      <c r="QJX262154" s="114"/>
      <c r="QJY262154" s="114"/>
      <c r="QJZ262154" s="114"/>
      <c r="QKA262154" s="114"/>
      <c r="QKB262154" s="114"/>
      <c r="QKC262154" s="114"/>
      <c r="QKD262154" s="114"/>
      <c r="QTT262154" s="114"/>
      <c r="QTU262154" s="114"/>
      <c r="QTV262154" s="114"/>
      <c r="QTW262154" s="114"/>
      <c r="QTX262154" s="114"/>
      <c r="QTY262154" s="114"/>
      <c r="QTZ262154" s="114"/>
      <c r="RDP262154" s="114"/>
      <c r="RDQ262154" s="114"/>
      <c r="RDR262154" s="114"/>
      <c r="RDS262154" s="114"/>
      <c r="RDT262154" s="114"/>
      <c r="RDU262154" s="114"/>
      <c r="RDV262154" s="114"/>
      <c r="RNL262154" s="114"/>
      <c r="RNM262154" s="114"/>
      <c r="RNN262154" s="114"/>
      <c r="RNO262154" s="114"/>
      <c r="RNP262154" s="114"/>
      <c r="RNQ262154" s="114"/>
      <c r="RNR262154" s="114"/>
      <c r="RXH262154" s="114"/>
      <c r="RXI262154" s="114"/>
      <c r="RXJ262154" s="114"/>
      <c r="RXK262154" s="114"/>
      <c r="RXL262154" s="114"/>
      <c r="RXM262154" s="114"/>
      <c r="RXN262154" s="114"/>
      <c r="SHD262154" s="114"/>
      <c r="SHE262154" s="114"/>
      <c r="SHF262154" s="114"/>
      <c r="SHG262154" s="114"/>
      <c r="SHH262154" s="114"/>
      <c r="SHI262154" s="114"/>
      <c r="SHJ262154" s="114"/>
      <c r="SQZ262154" s="114"/>
      <c r="SRA262154" s="114"/>
      <c r="SRB262154" s="114"/>
      <c r="SRC262154" s="114"/>
      <c r="SRD262154" s="114"/>
      <c r="SRE262154" s="114"/>
      <c r="SRF262154" s="114"/>
      <c r="TAV262154" s="114"/>
      <c r="TAW262154" s="114"/>
      <c r="TAX262154" s="114"/>
      <c r="TAY262154" s="114"/>
      <c r="TAZ262154" s="114"/>
      <c r="TBA262154" s="114"/>
      <c r="TBB262154" s="114"/>
      <c r="TKR262154" s="114"/>
      <c r="TKS262154" s="114"/>
      <c r="TKT262154" s="114"/>
      <c r="TKU262154" s="114"/>
      <c r="TKV262154" s="114"/>
      <c r="TKW262154" s="114"/>
      <c r="TKX262154" s="114"/>
      <c r="TUN262154" s="114"/>
      <c r="TUO262154" s="114"/>
      <c r="TUP262154" s="114"/>
      <c r="TUQ262154" s="114"/>
      <c r="TUR262154" s="114"/>
      <c r="TUS262154" s="114"/>
      <c r="TUT262154" s="114"/>
      <c r="UEJ262154" s="114"/>
      <c r="UEK262154" s="114"/>
      <c r="UEL262154" s="114"/>
      <c r="UEM262154" s="114"/>
      <c r="UEN262154" s="114"/>
      <c r="UEO262154" s="114"/>
      <c r="UEP262154" s="114"/>
      <c r="UOF262154" s="114"/>
      <c r="UOG262154" s="114"/>
      <c r="UOH262154" s="114"/>
      <c r="UOI262154" s="114"/>
      <c r="UOJ262154" s="114"/>
      <c r="UOK262154" s="114"/>
      <c r="UOL262154" s="114"/>
      <c r="UYB262154" s="114"/>
      <c r="UYC262154" s="114"/>
      <c r="UYD262154" s="114"/>
      <c r="UYE262154" s="114"/>
      <c r="UYF262154" s="114"/>
      <c r="UYG262154" s="114"/>
      <c r="UYH262154" s="114"/>
      <c r="VHX262154" s="114"/>
      <c r="VHY262154" s="114"/>
      <c r="VHZ262154" s="114"/>
      <c r="VIA262154" s="114"/>
      <c r="VIB262154" s="114"/>
      <c r="VIC262154" s="114"/>
      <c r="VID262154" s="114"/>
      <c r="VRT262154" s="114"/>
      <c r="VRU262154" s="114"/>
      <c r="VRV262154" s="114"/>
      <c r="VRW262154" s="114"/>
      <c r="VRX262154" s="114"/>
      <c r="VRY262154" s="114"/>
      <c r="VRZ262154" s="114"/>
      <c r="WBP262154" s="114"/>
      <c r="WBQ262154" s="114"/>
      <c r="WBR262154" s="114"/>
      <c r="WBS262154" s="114"/>
      <c r="WBT262154" s="114"/>
      <c r="WBU262154" s="114"/>
      <c r="WBV262154" s="114"/>
      <c r="WLL262154" s="114"/>
      <c r="WLM262154" s="114"/>
      <c r="WLN262154" s="114"/>
      <c r="WLO262154" s="114"/>
      <c r="WLP262154" s="114"/>
      <c r="WLQ262154" s="114"/>
      <c r="WLR262154" s="114"/>
      <c r="WVH262154" s="114"/>
      <c r="WVI262154" s="114"/>
      <c r="WVJ262154" s="114"/>
      <c r="WVK262154" s="114"/>
      <c r="WVL262154" s="114"/>
      <c r="WVM262154" s="114"/>
      <c r="WVN262154" s="114"/>
    </row>
    <row r="262155" spans="1:16134">
      <c r="D262155" s="114"/>
      <c r="E262155" s="114"/>
      <c r="F262155" s="114"/>
      <c r="JA262155" s="114"/>
      <c r="JB262155" s="114"/>
      <c r="SW262155" s="114"/>
      <c r="SX262155" s="114"/>
      <c r="ACS262155" s="114"/>
      <c r="ACT262155" s="114"/>
      <c r="AMO262155" s="114"/>
      <c r="AMP262155" s="114"/>
      <c r="AWK262155" s="114"/>
      <c r="AWL262155" s="114"/>
      <c r="BGG262155" s="114"/>
      <c r="BGH262155" s="114"/>
      <c r="BQC262155" s="114"/>
      <c r="BQD262155" s="114"/>
      <c r="BZY262155" s="114"/>
      <c r="BZZ262155" s="114"/>
      <c r="CJU262155" s="114"/>
      <c r="CJV262155" s="114"/>
      <c r="CTQ262155" s="114"/>
      <c r="CTR262155" s="114"/>
      <c r="DDM262155" s="114"/>
      <c r="DDN262155" s="114"/>
      <c r="DNI262155" s="114"/>
      <c r="DNJ262155" s="114"/>
      <c r="DXE262155" s="114"/>
      <c r="DXF262155" s="114"/>
      <c r="EHA262155" s="114"/>
      <c r="EHB262155" s="114"/>
      <c r="EQW262155" s="114"/>
      <c r="EQX262155" s="114"/>
      <c r="FAS262155" s="114"/>
      <c r="FAT262155" s="114"/>
      <c r="FKO262155" s="114"/>
      <c r="FKP262155" s="114"/>
      <c r="FUK262155" s="114"/>
      <c r="FUL262155" s="114"/>
      <c r="GEG262155" s="114"/>
      <c r="GEH262155" s="114"/>
      <c r="GOC262155" s="114"/>
      <c r="GOD262155" s="114"/>
      <c r="GXY262155" s="114"/>
      <c r="GXZ262155" s="114"/>
      <c r="HHU262155" s="114"/>
      <c r="HHV262155" s="114"/>
      <c r="HRQ262155" s="114"/>
      <c r="HRR262155" s="114"/>
      <c r="IBM262155" s="114"/>
      <c r="IBN262155" s="114"/>
      <c r="ILI262155" s="114"/>
      <c r="ILJ262155" s="114"/>
      <c r="IVE262155" s="114"/>
      <c r="IVF262155" s="114"/>
      <c r="JFA262155" s="114"/>
      <c r="JFB262155" s="114"/>
      <c r="JOW262155" s="114"/>
      <c r="JOX262155" s="114"/>
      <c r="JYS262155" s="114"/>
      <c r="JYT262155" s="114"/>
      <c r="KIO262155" s="114"/>
      <c r="KIP262155" s="114"/>
      <c r="KSK262155" s="114"/>
      <c r="KSL262155" s="114"/>
      <c r="LCG262155" s="114"/>
      <c r="LCH262155" s="114"/>
      <c r="LMC262155" s="114"/>
      <c r="LMD262155" s="114"/>
      <c r="LVY262155" s="114"/>
      <c r="LVZ262155" s="114"/>
      <c r="MFU262155" s="114"/>
      <c r="MFV262155" s="114"/>
      <c r="MPQ262155" s="114"/>
      <c r="MPR262155" s="114"/>
      <c r="MZM262155" s="114"/>
      <c r="MZN262155" s="114"/>
      <c r="NJI262155" s="114"/>
      <c r="NJJ262155" s="114"/>
      <c r="NTE262155" s="114"/>
      <c r="NTF262155" s="114"/>
      <c r="ODA262155" s="114"/>
      <c r="ODB262155" s="114"/>
      <c r="OMW262155" s="114"/>
      <c r="OMX262155" s="114"/>
      <c r="OWS262155" s="114"/>
      <c r="OWT262155" s="114"/>
      <c r="PGO262155" s="114"/>
      <c r="PGP262155" s="114"/>
      <c r="PQK262155" s="114"/>
      <c r="PQL262155" s="114"/>
      <c r="QAG262155" s="114"/>
      <c r="QAH262155" s="114"/>
      <c r="QKC262155" s="114"/>
      <c r="QKD262155" s="114"/>
      <c r="QTY262155" s="114"/>
      <c r="QTZ262155" s="114"/>
      <c r="RDU262155" s="114"/>
      <c r="RDV262155" s="114"/>
      <c r="RNQ262155" s="114"/>
      <c r="RNR262155" s="114"/>
      <c r="RXM262155" s="114"/>
      <c r="RXN262155" s="114"/>
      <c r="SHI262155" s="114"/>
      <c r="SHJ262155" s="114"/>
      <c r="SRE262155" s="114"/>
      <c r="SRF262155" s="114"/>
      <c r="TBA262155" s="114"/>
      <c r="TBB262155" s="114"/>
      <c r="TKW262155" s="114"/>
      <c r="TKX262155" s="114"/>
      <c r="TUS262155" s="114"/>
      <c r="TUT262155" s="114"/>
      <c r="UEO262155" s="114"/>
      <c r="UEP262155" s="114"/>
      <c r="UOK262155" s="114"/>
      <c r="UOL262155" s="114"/>
      <c r="UYG262155" s="114"/>
      <c r="UYH262155" s="114"/>
      <c r="VIC262155" s="114"/>
      <c r="VID262155" s="114"/>
      <c r="VRY262155" s="114"/>
      <c r="VRZ262155" s="114"/>
      <c r="WBU262155" s="114"/>
      <c r="WBV262155" s="114"/>
      <c r="WLQ262155" s="114"/>
      <c r="WLR262155" s="114"/>
      <c r="WVM262155" s="114"/>
      <c r="WVN262155" s="114"/>
    </row>
    <row r="262156" spans="1:16134">
      <c r="A262156" s="114"/>
      <c r="B262156" s="114"/>
      <c r="D262156" s="114"/>
      <c r="E262156" s="114"/>
      <c r="F262156" s="114"/>
      <c r="IV262156" s="114"/>
      <c r="IW262156" s="114"/>
      <c r="IX262156" s="114"/>
      <c r="IY262156" s="114"/>
      <c r="IZ262156" s="114"/>
      <c r="JA262156" s="114"/>
      <c r="JB262156" s="114"/>
      <c r="SR262156" s="114"/>
      <c r="SS262156" s="114"/>
      <c r="ST262156" s="114"/>
      <c r="SU262156" s="114"/>
      <c r="SV262156" s="114"/>
      <c r="SW262156" s="114"/>
      <c r="SX262156" s="114"/>
      <c r="ACN262156" s="114"/>
      <c r="ACO262156" s="114"/>
      <c r="ACP262156" s="114"/>
      <c r="ACQ262156" s="114"/>
      <c r="ACR262156" s="114"/>
      <c r="ACS262156" s="114"/>
      <c r="ACT262156" s="114"/>
      <c r="AMJ262156" s="114"/>
      <c r="AMK262156" s="114"/>
      <c r="AML262156" s="114"/>
      <c r="AMM262156" s="114"/>
      <c r="AMN262156" s="114"/>
      <c r="AMO262156" s="114"/>
      <c r="AMP262156" s="114"/>
      <c r="AWF262156" s="114"/>
      <c r="AWG262156" s="114"/>
      <c r="AWH262156" s="114"/>
      <c r="AWI262156" s="114"/>
      <c r="AWJ262156" s="114"/>
      <c r="AWK262156" s="114"/>
      <c r="AWL262156" s="114"/>
      <c r="BGB262156" s="114"/>
      <c r="BGC262156" s="114"/>
      <c r="BGD262156" s="114"/>
      <c r="BGE262156" s="114"/>
      <c r="BGF262156" s="114"/>
      <c r="BGG262156" s="114"/>
      <c r="BGH262156" s="114"/>
      <c r="BPX262156" s="114"/>
      <c r="BPY262156" s="114"/>
      <c r="BPZ262156" s="114"/>
      <c r="BQA262156" s="114"/>
      <c r="BQB262156" s="114"/>
      <c r="BQC262156" s="114"/>
      <c r="BQD262156" s="114"/>
      <c r="BZT262156" s="114"/>
      <c r="BZU262156" s="114"/>
      <c r="BZV262156" s="114"/>
      <c r="BZW262156" s="114"/>
      <c r="BZX262156" s="114"/>
      <c r="BZY262156" s="114"/>
      <c r="BZZ262156" s="114"/>
      <c r="CJP262156" s="114"/>
      <c r="CJQ262156" s="114"/>
      <c r="CJR262156" s="114"/>
      <c r="CJS262156" s="114"/>
      <c r="CJT262156" s="114"/>
      <c r="CJU262156" s="114"/>
      <c r="CJV262156" s="114"/>
      <c r="CTL262156" s="114"/>
      <c r="CTM262156" s="114"/>
      <c r="CTN262156" s="114"/>
      <c r="CTO262156" s="114"/>
      <c r="CTP262156" s="114"/>
      <c r="CTQ262156" s="114"/>
      <c r="CTR262156" s="114"/>
      <c r="DDH262156" s="114"/>
      <c r="DDI262156" s="114"/>
      <c r="DDJ262156" s="114"/>
      <c r="DDK262156" s="114"/>
      <c r="DDL262156" s="114"/>
      <c r="DDM262156" s="114"/>
      <c r="DDN262156" s="114"/>
      <c r="DND262156" s="114"/>
      <c r="DNE262156" s="114"/>
      <c r="DNF262156" s="114"/>
      <c r="DNG262156" s="114"/>
      <c r="DNH262156" s="114"/>
      <c r="DNI262156" s="114"/>
      <c r="DNJ262156" s="114"/>
      <c r="DWZ262156" s="114"/>
      <c r="DXA262156" s="114"/>
      <c r="DXB262156" s="114"/>
      <c r="DXC262156" s="114"/>
      <c r="DXD262156" s="114"/>
      <c r="DXE262156" s="114"/>
      <c r="DXF262156" s="114"/>
      <c r="EGV262156" s="114"/>
      <c r="EGW262156" s="114"/>
      <c r="EGX262156" s="114"/>
      <c r="EGY262156" s="114"/>
      <c r="EGZ262156" s="114"/>
      <c r="EHA262156" s="114"/>
      <c r="EHB262156" s="114"/>
      <c r="EQR262156" s="114"/>
      <c r="EQS262156" s="114"/>
      <c r="EQT262156" s="114"/>
      <c r="EQU262156" s="114"/>
      <c r="EQV262156" s="114"/>
      <c r="EQW262156" s="114"/>
      <c r="EQX262156" s="114"/>
      <c r="FAN262156" s="114"/>
      <c r="FAO262156" s="114"/>
      <c r="FAP262156" s="114"/>
      <c r="FAQ262156" s="114"/>
      <c r="FAR262156" s="114"/>
      <c r="FAS262156" s="114"/>
      <c r="FAT262156" s="114"/>
      <c r="FKJ262156" s="114"/>
      <c r="FKK262156" s="114"/>
      <c r="FKL262156" s="114"/>
      <c r="FKM262156" s="114"/>
      <c r="FKN262156" s="114"/>
      <c r="FKO262156" s="114"/>
      <c r="FKP262156" s="114"/>
      <c r="FUF262156" s="114"/>
      <c r="FUG262156" s="114"/>
      <c r="FUH262156" s="114"/>
      <c r="FUI262156" s="114"/>
      <c r="FUJ262156" s="114"/>
      <c r="FUK262156" s="114"/>
      <c r="FUL262156" s="114"/>
      <c r="GEB262156" s="114"/>
      <c r="GEC262156" s="114"/>
      <c r="GED262156" s="114"/>
      <c r="GEE262156" s="114"/>
      <c r="GEF262156" s="114"/>
      <c r="GEG262156" s="114"/>
      <c r="GEH262156" s="114"/>
      <c r="GNX262156" s="114"/>
      <c r="GNY262156" s="114"/>
      <c r="GNZ262156" s="114"/>
      <c r="GOA262156" s="114"/>
      <c r="GOB262156" s="114"/>
      <c r="GOC262156" s="114"/>
      <c r="GOD262156" s="114"/>
      <c r="GXT262156" s="114"/>
      <c r="GXU262156" s="114"/>
      <c r="GXV262156" s="114"/>
      <c r="GXW262156" s="114"/>
      <c r="GXX262156" s="114"/>
      <c r="GXY262156" s="114"/>
      <c r="GXZ262156" s="114"/>
      <c r="HHP262156" s="114"/>
      <c r="HHQ262156" s="114"/>
      <c r="HHR262156" s="114"/>
      <c r="HHS262156" s="114"/>
      <c r="HHT262156" s="114"/>
      <c r="HHU262156" s="114"/>
      <c r="HHV262156" s="114"/>
      <c r="HRL262156" s="114"/>
      <c r="HRM262156" s="114"/>
      <c r="HRN262156" s="114"/>
      <c r="HRO262156" s="114"/>
      <c r="HRP262156" s="114"/>
      <c r="HRQ262156" s="114"/>
      <c r="HRR262156" s="114"/>
      <c r="IBH262156" s="114"/>
      <c r="IBI262156" s="114"/>
      <c r="IBJ262156" s="114"/>
      <c r="IBK262156" s="114"/>
      <c r="IBL262156" s="114"/>
      <c r="IBM262156" s="114"/>
      <c r="IBN262156" s="114"/>
      <c r="ILD262156" s="114"/>
      <c r="ILE262156" s="114"/>
      <c r="ILF262156" s="114"/>
      <c r="ILG262156" s="114"/>
      <c r="ILH262156" s="114"/>
      <c r="ILI262156" s="114"/>
      <c r="ILJ262156" s="114"/>
      <c r="IUZ262156" s="114"/>
      <c r="IVA262156" s="114"/>
      <c r="IVB262156" s="114"/>
      <c r="IVC262156" s="114"/>
      <c r="IVD262156" s="114"/>
      <c r="IVE262156" s="114"/>
      <c r="IVF262156" s="114"/>
      <c r="JEV262156" s="114"/>
      <c r="JEW262156" s="114"/>
      <c r="JEX262156" s="114"/>
      <c r="JEY262156" s="114"/>
      <c r="JEZ262156" s="114"/>
      <c r="JFA262156" s="114"/>
      <c r="JFB262156" s="114"/>
      <c r="JOR262156" s="114"/>
      <c r="JOS262156" s="114"/>
      <c r="JOT262156" s="114"/>
      <c r="JOU262156" s="114"/>
      <c r="JOV262156" s="114"/>
      <c r="JOW262156" s="114"/>
      <c r="JOX262156" s="114"/>
      <c r="JYN262156" s="114"/>
      <c r="JYO262156" s="114"/>
      <c r="JYP262156" s="114"/>
      <c r="JYQ262156" s="114"/>
      <c r="JYR262156" s="114"/>
      <c r="JYS262156" s="114"/>
      <c r="JYT262156" s="114"/>
      <c r="KIJ262156" s="114"/>
      <c r="KIK262156" s="114"/>
      <c r="KIL262156" s="114"/>
      <c r="KIM262156" s="114"/>
      <c r="KIN262156" s="114"/>
      <c r="KIO262156" s="114"/>
      <c r="KIP262156" s="114"/>
      <c r="KSF262156" s="114"/>
      <c r="KSG262156" s="114"/>
      <c r="KSH262156" s="114"/>
      <c r="KSI262156" s="114"/>
      <c r="KSJ262156" s="114"/>
      <c r="KSK262156" s="114"/>
      <c r="KSL262156" s="114"/>
      <c r="LCB262156" s="114"/>
      <c r="LCC262156" s="114"/>
      <c r="LCD262156" s="114"/>
      <c r="LCE262156" s="114"/>
      <c r="LCF262156" s="114"/>
      <c r="LCG262156" s="114"/>
      <c r="LCH262156" s="114"/>
      <c r="LLX262156" s="114"/>
      <c r="LLY262156" s="114"/>
      <c r="LLZ262156" s="114"/>
      <c r="LMA262156" s="114"/>
      <c r="LMB262156" s="114"/>
      <c r="LMC262156" s="114"/>
      <c r="LMD262156" s="114"/>
      <c r="LVT262156" s="114"/>
      <c r="LVU262156" s="114"/>
      <c r="LVV262156" s="114"/>
      <c r="LVW262156" s="114"/>
      <c r="LVX262156" s="114"/>
      <c r="LVY262156" s="114"/>
      <c r="LVZ262156" s="114"/>
      <c r="MFP262156" s="114"/>
      <c r="MFQ262156" s="114"/>
      <c r="MFR262156" s="114"/>
      <c r="MFS262156" s="114"/>
      <c r="MFT262156" s="114"/>
      <c r="MFU262156" s="114"/>
      <c r="MFV262156" s="114"/>
      <c r="MPL262156" s="114"/>
      <c r="MPM262156" s="114"/>
      <c r="MPN262156" s="114"/>
      <c r="MPO262156" s="114"/>
      <c r="MPP262156" s="114"/>
      <c r="MPQ262156" s="114"/>
      <c r="MPR262156" s="114"/>
      <c r="MZH262156" s="114"/>
      <c r="MZI262156" s="114"/>
      <c r="MZJ262156" s="114"/>
      <c r="MZK262156" s="114"/>
      <c r="MZL262156" s="114"/>
      <c r="MZM262156" s="114"/>
      <c r="MZN262156" s="114"/>
      <c r="NJD262156" s="114"/>
      <c r="NJE262156" s="114"/>
      <c r="NJF262156" s="114"/>
      <c r="NJG262156" s="114"/>
      <c r="NJH262156" s="114"/>
      <c r="NJI262156" s="114"/>
      <c r="NJJ262156" s="114"/>
      <c r="NSZ262156" s="114"/>
      <c r="NTA262156" s="114"/>
      <c r="NTB262156" s="114"/>
      <c r="NTC262156" s="114"/>
      <c r="NTD262156" s="114"/>
      <c r="NTE262156" s="114"/>
      <c r="NTF262156" s="114"/>
      <c r="OCV262156" s="114"/>
      <c r="OCW262156" s="114"/>
      <c r="OCX262156" s="114"/>
      <c r="OCY262156" s="114"/>
      <c r="OCZ262156" s="114"/>
      <c r="ODA262156" s="114"/>
      <c r="ODB262156" s="114"/>
      <c r="OMR262156" s="114"/>
      <c r="OMS262156" s="114"/>
      <c r="OMT262156" s="114"/>
      <c r="OMU262156" s="114"/>
      <c r="OMV262156" s="114"/>
      <c r="OMW262156" s="114"/>
      <c r="OMX262156" s="114"/>
      <c r="OWN262156" s="114"/>
      <c r="OWO262156" s="114"/>
      <c r="OWP262156" s="114"/>
      <c r="OWQ262156" s="114"/>
      <c r="OWR262156" s="114"/>
      <c r="OWS262156" s="114"/>
      <c r="OWT262156" s="114"/>
      <c r="PGJ262156" s="114"/>
      <c r="PGK262156" s="114"/>
      <c r="PGL262156" s="114"/>
      <c r="PGM262156" s="114"/>
      <c r="PGN262156" s="114"/>
      <c r="PGO262156" s="114"/>
      <c r="PGP262156" s="114"/>
      <c r="PQF262156" s="114"/>
      <c r="PQG262156" s="114"/>
      <c r="PQH262156" s="114"/>
      <c r="PQI262156" s="114"/>
      <c r="PQJ262156" s="114"/>
      <c r="PQK262156" s="114"/>
      <c r="PQL262156" s="114"/>
      <c r="QAB262156" s="114"/>
      <c r="QAC262156" s="114"/>
      <c r="QAD262156" s="114"/>
      <c r="QAE262156" s="114"/>
      <c r="QAF262156" s="114"/>
      <c r="QAG262156" s="114"/>
      <c r="QAH262156" s="114"/>
      <c r="QJX262156" s="114"/>
      <c r="QJY262156" s="114"/>
      <c r="QJZ262156" s="114"/>
      <c r="QKA262156" s="114"/>
      <c r="QKB262156" s="114"/>
      <c r="QKC262156" s="114"/>
      <c r="QKD262156" s="114"/>
      <c r="QTT262156" s="114"/>
      <c r="QTU262156" s="114"/>
      <c r="QTV262156" s="114"/>
      <c r="QTW262156" s="114"/>
      <c r="QTX262156" s="114"/>
      <c r="QTY262156" s="114"/>
      <c r="QTZ262156" s="114"/>
      <c r="RDP262156" s="114"/>
      <c r="RDQ262156" s="114"/>
      <c r="RDR262156" s="114"/>
      <c r="RDS262156" s="114"/>
      <c r="RDT262156" s="114"/>
      <c r="RDU262156" s="114"/>
      <c r="RDV262156" s="114"/>
      <c r="RNL262156" s="114"/>
      <c r="RNM262156" s="114"/>
      <c r="RNN262156" s="114"/>
      <c r="RNO262156" s="114"/>
      <c r="RNP262156" s="114"/>
      <c r="RNQ262156" s="114"/>
      <c r="RNR262156" s="114"/>
      <c r="RXH262156" s="114"/>
      <c r="RXI262156" s="114"/>
      <c r="RXJ262156" s="114"/>
      <c r="RXK262156" s="114"/>
      <c r="RXL262156" s="114"/>
      <c r="RXM262156" s="114"/>
      <c r="RXN262156" s="114"/>
      <c r="SHD262156" s="114"/>
      <c r="SHE262156" s="114"/>
      <c r="SHF262156" s="114"/>
      <c r="SHG262156" s="114"/>
      <c r="SHH262156" s="114"/>
      <c r="SHI262156" s="114"/>
      <c r="SHJ262156" s="114"/>
      <c r="SQZ262156" s="114"/>
      <c r="SRA262156" s="114"/>
      <c r="SRB262156" s="114"/>
      <c r="SRC262156" s="114"/>
      <c r="SRD262156" s="114"/>
      <c r="SRE262156" s="114"/>
      <c r="SRF262156" s="114"/>
      <c r="TAV262156" s="114"/>
      <c r="TAW262156" s="114"/>
      <c r="TAX262156" s="114"/>
      <c r="TAY262156" s="114"/>
      <c r="TAZ262156" s="114"/>
      <c r="TBA262156" s="114"/>
      <c r="TBB262156" s="114"/>
      <c r="TKR262156" s="114"/>
      <c r="TKS262156" s="114"/>
      <c r="TKT262156" s="114"/>
      <c r="TKU262156" s="114"/>
      <c r="TKV262156" s="114"/>
      <c r="TKW262156" s="114"/>
      <c r="TKX262156" s="114"/>
      <c r="TUN262156" s="114"/>
      <c r="TUO262156" s="114"/>
      <c r="TUP262156" s="114"/>
      <c r="TUQ262156" s="114"/>
      <c r="TUR262156" s="114"/>
      <c r="TUS262156" s="114"/>
      <c r="TUT262156" s="114"/>
      <c r="UEJ262156" s="114"/>
      <c r="UEK262156" s="114"/>
      <c r="UEL262156" s="114"/>
      <c r="UEM262156" s="114"/>
      <c r="UEN262156" s="114"/>
      <c r="UEO262156" s="114"/>
      <c r="UEP262156" s="114"/>
      <c r="UOF262156" s="114"/>
      <c r="UOG262156" s="114"/>
      <c r="UOH262156" s="114"/>
      <c r="UOI262156" s="114"/>
      <c r="UOJ262156" s="114"/>
      <c r="UOK262156" s="114"/>
      <c r="UOL262156" s="114"/>
      <c r="UYB262156" s="114"/>
      <c r="UYC262156" s="114"/>
      <c r="UYD262156" s="114"/>
      <c r="UYE262156" s="114"/>
      <c r="UYF262156" s="114"/>
      <c r="UYG262156" s="114"/>
      <c r="UYH262156" s="114"/>
      <c r="VHX262156" s="114"/>
      <c r="VHY262156" s="114"/>
      <c r="VHZ262156" s="114"/>
      <c r="VIA262156" s="114"/>
      <c r="VIB262156" s="114"/>
      <c r="VIC262156" s="114"/>
      <c r="VID262156" s="114"/>
      <c r="VRT262156" s="114"/>
      <c r="VRU262156" s="114"/>
      <c r="VRV262156" s="114"/>
      <c r="VRW262156" s="114"/>
      <c r="VRX262156" s="114"/>
      <c r="VRY262156" s="114"/>
      <c r="VRZ262156" s="114"/>
      <c r="WBP262156" s="114"/>
      <c r="WBQ262156" s="114"/>
      <c r="WBR262156" s="114"/>
      <c r="WBS262156" s="114"/>
      <c r="WBT262156" s="114"/>
      <c r="WBU262156" s="114"/>
      <c r="WBV262156" s="114"/>
      <c r="WLL262156" s="114"/>
      <c r="WLM262156" s="114"/>
      <c r="WLN262156" s="114"/>
      <c r="WLO262156" s="114"/>
      <c r="WLP262156" s="114"/>
      <c r="WLQ262156" s="114"/>
      <c r="WLR262156" s="114"/>
      <c r="WVH262156" s="114"/>
      <c r="WVI262156" s="114"/>
      <c r="WVJ262156" s="114"/>
      <c r="WVK262156" s="114"/>
      <c r="WVL262156" s="114"/>
      <c r="WVM262156" s="114"/>
      <c r="WVN262156" s="114"/>
    </row>
    <row r="262157" spans="1:16134">
      <c r="A262157" s="114"/>
      <c r="B262157" s="114"/>
      <c r="IV262157" s="114"/>
      <c r="IW262157" s="114"/>
      <c r="IX262157" s="114"/>
      <c r="IY262157" s="114"/>
      <c r="SR262157" s="114"/>
      <c r="SS262157" s="114"/>
      <c r="ST262157" s="114"/>
      <c r="SU262157" s="114"/>
      <c r="ACN262157" s="114"/>
      <c r="ACO262157" s="114"/>
      <c r="ACP262157" s="114"/>
      <c r="ACQ262157" s="114"/>
      <c r="AMJ262157" s="114"/>
      <c r="AMK262157" s="114"/>
      <c r="AML262157" s="114"/>
      <c r="AMM262157" s="114"/>
      <c r="AWF262157" s="114"/>
      <c r="AWG262157" s="114"/>
      <c r="AWH262157" s="114"/>
      <c r="AWI262157" s="114"/>
      <c r="BGB262157" s="114"/>
      <c r="BGC262157" s="114"/>
      <c r="BGD262157" s="114"/>
      <c r="BGE262157" s="114"/>
      <c r="BPX262157" s="114"/>
      <c r="BPY262157" s="114"/>
      <c r="BPZ262157" s="114"/>
      <c r="BQA262157" s="114"/>
      <c r="BZT262157" s="114"/>
      <c r="BZU262157" s="114"/>
      <c r="BZV262157" s="114"/>
      <c r="BZW262157" s="114"/>
      <c r="CJP262157" s="114"/>
      <c r="CJQ262157" s="114"/>
      <c r="CJR262157" s="114"/>
      <c r="CJS262157" s="114"/>
      <c r="CTL262157" s="114"/>
      <c r="CTM262157" s="114"/>
      <c r="CTN262157" s="114"/>
      <c r="CTO262157" s="114"/>
      <c r="DDH262157" s="114"/>
      <c r="DDI262157" s="114"/>
      <c r="DDJ262157" s="114"/>
      <c r="DDK262157" s="114"/>
      <c r="DND262157" s="114"/>
      <c r="DNE262157" s="114"/>
      <c r="DNF262157" s="114"/>
      <c r="DNG262157" s="114"/>
      <c r="DWZ262157" s="114"/>
      <c r="DXA262157" s="114"/>
      <c r="DXB262157" s="114"/>
      <c r="DXC262157" s="114"/>
      <c r="EGV262157" s="114"/>
      <c r="EGW262157" s="114"/>
      <c r="EGX262157" s="114"/>
      <c r="EGY262157" s="114"/>
      <c r="EQR262157" s="114"/>
      <c r="EQS262157" s="114"/>
      <c r="EQT262157" s="114"/>
      <c r="EQU262157" s="114"/>
      <c r="FAN262157" s="114"/>
      <c r="FAO262157" s="114"/>
      <c r="FAP262157" s="114"/>
      <c r="FAQ262157" s="114"/>
      <c r="FKJ262157" s="114"/>
      <c r="FKK262157" s="114"/>
      <c r="FKL262157" s="114"/>
      <c r="FKM262157" s="114"/>
      <c r="FUF262157" s="114"/>
      <c r="FUG262157" s="114"/>
      <c r="FUH262157" s="114"/>
      <c r="FUI262157" s="114"/>
      <c r="GEB262157" s="114"/>
      <c r="GEC262157" s="114"/>
      <c r="GED262157" s="114"/>
      <c r="GEE262157" s="114"/>
      <c r="GNX262157" s="114"/>
      <c r="GNY262157" s="114"/>
      <c r="GNZ262157" s="114"/>
      <c r="GOA262157" s="114"/>
      <c r="GXT262157" s="114"/>
      <c r="GXU262157" s="114"/>
      <c r="GXV262157" s="114"/>
      <c r="GXW262157" s="114"/>
      <c r="HHP262157" s="114"/>
      <c r="HHQ262157" s="114"/>
      <c r="HHR262157" s="114"/>
      <c r="HHS262157" s="114"/>
      <c r="HRL262157" s="114"/>
      <c r="HRM262157" s="114"/>
      <c r="HRN262157" s="114"/>
      <c r="HRO262157" s="114"/>
      <c r="IBH262157" s="114"/>
      <c r="IBI262157" s="114"/>
      <c r="IBJ262157" s="114"/>
      <c r="IBK262157" s="114"/>
      <c r="ILD262157" s="114"/>
      <c r="ILE262157" s="114"/>
      <c r="ILF262157" s="114"/>
      <c r="ILG262157" s="114"/>
      <c r="IUZ262157" s="114"/>
      <c r="IVA262157" s="114"/>
      <c r="IVB262157" s="114"/>
      <c r="IVC262157" s="114"/>
      <c r="JEV262157" s="114"/>
      <c r="JEW262157" s="114"/>
      <c r="JEX262157" s="114"/>
      <c r="JEY262157" s="114"/>
      <c r="JOR262157" s="114"/>
      <c r="JOS262157" s="114"/>
      <c r="JOT262157" s="114"/>
      <c r="JOU262157" s="114"/>
      <c r="JYN262157" s="114"/>
      <c r="JYO262157" s="114"/>
      <c r="JYP262157" s="114"/>
      <c r="JYQ262157" s="114"/>
      <c r="KIJ262157" s="114"/>
      <c r="KIK262157" s="114"/>
      <c r="KIL262157" s="114"/>
      <c r="KIM262157" s="114"/>
      <c r="KSF262157" s="114"/>
      <c r="KSG262157" s="114"/>
      <c r="KSH262157" s="114"/>
      <c r="KSI262157" s="114"/>
      <c r="LCB262157" s="114"/>
      <c r="LCC262157" s="114"/>
      <c r="LCD262157" s="114"/>
      <c r="LCE262157" s="114"/>
      <c r="LLX262157" s="114"/>
      <c r="LLY262157" s="114"/>
      <c r="LLZ262157" s="114"/>
      <c r="LMA262157" s="114"/>
      <c r="LVT262157" s="114"/>
      <c r="LVU262157" s="114"/>
      <c r="LVV262157" s="114"/>
      <c r="LVW262157" s="114"/>
      <c r="MFP262157" s="114"/>
      <c r="MFQ262157" s="114"/>
      <c r="MFR262157" s="114"/>
      <c r="MFS262157" s="114"/>
      <c r="MPL262157" s="114"/>
      <c r="MPM262157" s="114"/>
      <c r="MPN262157" s="114"/>
      <c r="MPO262157" s="114"/>
      <c r="MZH262157" s="114"/>
      <c r="MZI262157" s="114"/>
      <c r="MZJ262157" s="114"/>
      <c r="MZK262157" s="114"/>
      <c r="NJD262157" s="114"/>
      <c r="NJE262157" s="114"/>
      <c r="NJF262157" s="114"/>
      <c r="NJG262157" s="114"/>
      <c r="NSZ262157" s="114"/>
      <c r="NTA262157" s="114"/>
      <c r="NTB262157" s="114"/>
      <c r="NTC262157" s="114"/>
      <c r="OCV262157" s="114"/>
      <c r="OCW262157" s="114"/>
      <c r="OCX262157" s="114"/>
      <c r="OCY262157" s="114"/>
      <c r="OMR262157" s="114"/>
      <c r="OMS262157" s="114"/>
      <c r="OMT262157" s="114"/>
      <c r="OMU262157" s="114"/>
      <c r="OWN262157" s="114"/>
      <c r="OWO262157" s="114"/>
      <c r="OWP262157" s="114"/>
      <c r="OWQ262157" s="114"/>
      <c r="PGJ262157" s="114"/>
      <c r="PGK262157" s="114"/>
      <c r="PGL262157" s="114"/>
      <c r="PGM262157" s="114"/>
      <c r="PQF262157" s="114"/>
      <c r="PQG262157" s="114"/>
      <c r="PQH262157" s="114"/>
      <c r="PQI262157" s="114"/>
      <c r="QAB262157" s="114"/>
      <c r="QAC262157" s="114"/>
      <c r="QAD262157" s="114"/>
      <c r="QAE262157" s="114"/>
      <c r="QJX262157" s="114"/>
      <c r="QJY262157" s="114"/>
      <c r="QJZ262157" s="114"/>
      <c r="QKA262157" s="114"/>
      <c r="QTT262157" s="114"/>
      <c r="QTU262157" s="114"/>
      <c r="QTV262157" s="114"/>
      <c r="QTW262157" s="114"/>
      <c r="RDP262157" s="114"/>
      <c r="RDQ262157" s="114"/>
      <c r="RDR262157" s="114"/>
      <c r="RDS262157" s="114"/>
      <c r="RNL262157" s="114"/>
      <c r="RNM262157" s="114"/>
      <c r="RNN262157" s="114"/>
      <c r="RNO262157" s="114"/>
      <c r="RXH262157" s="114"/>
      <c r="RXI262157" s="114"/>
      <c r="RXJ262157" s="114"/>
      <c r="RXK262157" s="114"/>
      <c r="SHD262157" s="114"/>
      <c r="SHE262157" s="114"/>
      <c r="SHF262157" s="114"/>
      <c r="SHG262157" s="114"/>
      <c r="SQZ262157" s="114"/>
      <c r="SRA262157" s="114"/>
      <c r="SRB262157" s="114"/>
      <c r="SRC262157" s="114"/>
      <c r="TAV262157" s="114"/>
      <c r="TAW262157" s="114"/>
      <c r="TAX262157" s="114"/>
      <c r="TAY262157" s="114"/>
      <c r="TKR262157" s="114"/>
      <c r="TKS262157" s="114"/>
      <c r="TKT262157" s="114"/>
      <c r="TKU262157" s="114"/>
      <c r="TUN262157" s="114"/>
      <c r="TUO262157" s="114"/>
      <c r="TUP262157" s="114"/>
      <c r="TUQ262157" s="114"/>
      <c r="UEJ262157" s="114"/>
      <c r="UEK262157" s="114"/>
      <c r="UEL262157" s="114"/>
      <c r="UEM262157" s="114"/>
      <c r="UOF262157" s="114"/>
      <c r="UOG262157" s="114"/>
      <c r="UOH262157" s="114"/>
      <c r="UOI262157" s="114"/>
      <c r="UYB262157" s="114"/>
      <c r="UYC262157" s="114"/>
      <c r="UYD262157" s="114"/>
      <c r="UYE262157" s="114"/>
      <c r="VHX262157" s="114"/>
      <c r="VHY262157" s="114"/>
      <c r="VHZ262157" s="114"/>
      <c r="VIA262157" s="114"/>
      <c r="VRT262157" s="114"/>
      <c r="VRU262157" s="114"/>
      <c r="VRV262157" s="114"/>
      <c r="VRW262157" s="114"/>
      <c r="WBP262157" s="114"/>
      <c r="WBQ262157" s="114"/>
      <c r="WBR262157" s="114"/>
      <c r="WBS262157" s="114"/>
      <c r="WLL262157" s="114"/>
      <c r="WLM262157" s="114"/>
      <c r="WLN262157" s="114"/>
      <c r="WLO262157" s="114"/>
      <c r="WVH262157" s="114"/>
      <c r="WVI262157" s="114"/>
      <c r="WVJ262157" s="114"/>
      <c r="WVK262157" s="114"/>
    </row>
    <row r="327690" spans="1:16134">
      <c r="A327690" s="114"/>
      <c r="B327690" s="114"/>
      <c r="C327690" s="114"/>
      <c r="D327690" s="114"/>
      <c r="E327690" s="114"/>
      <c r="F327690" s="114"/>
      <c r="IV327690" s="114"/>
      <c r="IW327690" s="114"/>
      <c r="IX327690" s="114"/>
      <c r="IY327690" s="114"/>
      <c r="IZ327690" s="114"/>
      <c r="JA327690" s="114"/>
      <c r="JB327690" s="114"/>
      <c r="SR327690" s="114"/>
      <c r="SS327690" s="114"/>
      <c r="ST327690" s="114"/>
      <c r="SU327690" s="114"/>
      <c r="SV327690" s="114"/>
      <c r="SW327690" s="114"/>
      <c r="SX327690" s="114"/>
      <c r="ACN327690" s="114"/>
      <c r="ACO327690" s="114"/>
      <c r="ACP327690" s="114"/>
      <c r="ACQ327690" s="114"/>
      <c r="ACR327690" s="114"/>
      <c r="ACS327690" s="114"/>
      <c r="ACT327690" s="114"/>
      <c r="AMJ327690" s="114"/>
      <c r="AMK327690" s="114"/>
      <c r="AML327690" s="114"/>
      <c r="AMM327690" s="114"/>
      <c r="AMN327690" s="114"/>
      <c r="AMO327690" s="114"/>
      <c r="AMP327690" s="114"/>
      <c r="AWF327690" s="114"/>
      <c r="AWG327690" s="114"/>
      <c r="AWH327690" s="114"/>
      <c r="AWI327690" s="114"/>
      <c r="AWJ327690" s="114"/>
      <c r="AWK327690" s="114"/>
      <c r="AWL327690" s="114"/>
      <c r="BGB327690" s="114"/>
      <c r="BGC327690" s="114"/>
      <c r="BGD327690" s="114"/>
      <c r="BGE327690" s="114"/>
      <c r="BGF327690" s="114"/>
      <c r="BGG327690" s="114"/>
      <c r="BGH327690" s="114"/>
      <c r="BPX327690" s="114"/>
      <c r="BPY327690" s="114"/>
      <c r="BPZ327690" s="114"/>
      <c r="BQA327690" s="114"/>
      <c r="BQB327690" s="114"/>
      <c r="BQC327690" s="114"/>
      <c r="BQD327690" s="114"/>
      <c r="BZT327690" s="114"/>
      <c r="BZU327690" s="114"/>
      <c r="BZV327690" s="114"/>
      <c r="BZW327690" s="114"/>
      <c r="BZX327690" s="114"/>
      <c r="BZY327690" s="114"/>
      <c r="BZZ327690" s="114"/>
      <c r="CJP327690" s="114"/>
      <c r="CJQ327690" s="114"/>
      <c r="CJR327690" s="114"/>
      <c r="CJS327690" s="114"/>
      <c r="CJT327690" s="114"/>
      <c r="CJU327690" s="114"/>
      <c r="CJV327690" s="114"/>
      <c r="CTL327690" s="114"/>
      <c r="CTM327690" s="114"/>
      <c r="CTN327690" s="114"/>
      <c r="CTO327690" s="114"/>
      <c r="CTP327690" s="114"/>
      <c r="CTQ327690" s="114"/>
      <c r="CTR327690" s="114"/>
      <c r="DDH327690" s="114"/>
      <c r="DDI327690" s="114"/>
      <c r="DDJ327690" s="114"/>
      <c r="DDK327690" s="114"/>
      <c r="DDL327690" s="114"/>
      <c r="DDM327690" s="114"/>
      <c r="DDN327690" s="114"/>
      <c r="DND327690" s="114"/>
      <c r="DNE327690" s="114"/>
      <c r="DNF327690" s="114"/>
      <c r="DNG327690" s="114"/>
      <c r="DNH327690" s="114"/>
      <c r="DNI327690" s="114"/>
      <c r="DNJ327690" s="114"/>
      <c r="DWZ327690" s="114"/>
      <c r="DXA327690" s="114"/>
      <c r="DXB327690" s="114"/>
      <c r="DXC327690" s="114"/>
      <c r="DXD327690" s="114"/>
      <c r="DXE327690" s="114"/>
      <c r="DXF327690" s="114"/>
      <c r="EGV327690" s="114"/>
      <c r="EGW327690" s="114"/>
      <c r="EGX327690" s="114"/>
      <c r="EGY327690" s="114"/>
      <c r="EGZ327690" s="114"/>
      <c r="EHA327690" s="114"/>
      <c r="EHB327690" s="114"/>
      <c r="EQR327690" s="114"/>
      <c r="EQS327690" s="114"/>
      <c r="EQT327690" s="114"/>
      <c r="EQU327690" s="114"/>
      <c r="EQV327690" s="114"/>
      <c r="EQW327690" s="114"/>
      <c r="EQX327690" s="114"/>
      <c r="FAN327690" s="114"/>
      <c r="FAO327690" s="114"/>
      <c r="FAP327690" s="114"/>
      <c r="FAQ327690" s="114"/>
      <c r="FAR327690" s="114"/>
      <c r="FAS327690" s="114"/>
      <c r="FAT327690" s="114"/>
      <c r="FKJ327690" s="114"/>
      <c r="FKK327690" s="114"/>
      <c r="FKL327690" s="114"/>
      <c r="FKM327690" s="114"/>
      <c r="FKN327690" s="114"/>
      <c r="FKO327690" s="114"/>
      <c r="FKP327690" s="114"/>
      <c r="FUF327690" s="114"/>
      <c r="FUG327690" s="114"/>
      <c r="FUH327690" s="114"/>
      <c r="FUI327690" s="114"/>
      <c r="FUJ327690" s="114"/>
      <c r="FUK327690" s="114"/>
      <c r="FUL327690" s="114"/>
      <c r="GEB327690" s="114"/>
      <c r="GEC327690" s="114"/>
      <c r="GED327690" s="114"/>
      <c r="GEE327690" s="114"/>
      <c r="GEF327690" s="114"/>
      <c r="GEG327690" s="114"/>
      <c r="GEH327690" s="114"/>
      <c r="GNX327690" s="114"/>
      <c r="GNY327690" s="114"/>
      <c r="GNZ327690" s="114"/>
      <c r="GOA327690" s="114"/>
      <c r="GOB327690" s="114"/>
      <c r="GOC327690" s="114"/>
      <c r="GOD327690" s="114"/>
      <c r="GXT327690" s="114"/>
      <c r="GXU327690" s="114"/>
      <c r="GXV327690" s="114"/>
      <c r="GXW327690" s="114"/>
      <c r="GXX327690" s="114"/>
      <c r="GXY327690" s="114"/>
      <c r="GXZ327690" s="114"/>
      <c r="HHP327690" s="114"/>
      <c r="HHQ327690" s="114"/>
      <c r="HHR327690" s="114"/>
      <c r="HHS327690" s="114"/>
      <c r="HHT327690" s="114"/>
      <c r="HHU327690" s="114"/>
      <c r="HHV327690" s="114"/>
      <c r="HRL327690" s="114"/>
      <c r="HRM327690" s="114"/>
      <c r="HRN327690" s="114"/>
      <c r="HRO327690" s="114"/>
      <c r="HRP327690" s="114"/>
      <c r="HRQ327690" s="114"/>
      <c r="HRR327690" s="114"/>
      <c r="IBH327690" s="114"/>
      <c r="IBI327690" s="114"/>
      <c r="IBJ327690" s="114"/>
      <c r="IBK327690" s="114"/>
      <c r="IBL327690" s="114"/>
      <c r="IBM327690" s="114"/>
      <c r="IBN327690" s="114"/>
      <c r="ILD327690" s="114"/>
      <c r="ILE327690" s="114"/>
      <c r="ILF327690" s="114"/>
      <c r="ILG327690" s="114"/>
      <c r="ILH327690" s="114"/>
      <c r="ILI327690" s="114"/>
      <c r="ILJ327690" s="114"/>
      <c r="IUZ327690" s="114"/>
      <c r="IVA327690" s="114"/>
      <c r="IVB327690" s="114"/>
      <c r="IVC327690" s="114"/>
      <c r="IVD327690" s="114"/>
      <c r="IVE327690" s="114"/>
      <c r="IVF327690" s="114"/>
      <c r="JEV327690" s="114"/>
      <c r="JEW327690" s="114"/>
      <c r="JEX327690" s="114"/>
      <c r="JEY327690" s="114"/>
      <c r="JEZ327690" s="114"/>
      <c r="JFA327690" s="114"/>
      <c r="JFB327690" s="114"/>
      <c r="JOR327690" s="114"/>
      <c r="JOS327690" s="114"/>
      <c r="JOT327690" s="114"/>
      <c r="JOU327690" s="114"/>
      <c r="JOV327690" s="114"/>
      <c r="JOW327690" s="114"/>
      <c r="JOX327690" s="114"/>
      <c r="JYN327690" s="114"/>
      <c r="JYO327690" s="114"/>
      <c r="JYP327690" s="114"/>
      <c r="JYQ327690" s="114"/>
      <c r="JYR327690" s="114"/>
      <c r="JYS327690" s="114"/>
      <c r="JYT327690" s="114"/>
      <c r="KIJ327690" s="114"/>
      <c r="KIK327690" s="114"/>
      <c r="KIL327690" s="114"/>
      <c r="KIM327690" s="114"/>
      <c r="KIN327690" s="114"/>
      <c r="KIO327690" s="114"/>
      <c r="KIP327690" s="114"/>
      <c r="KSF327690" s="114"/>
      <c r="KSG327690" s="114"/>
      <c r="KSH327690" s="114"/>
      <c r="KSI327690" s="114"/>
      <c r="KSJ327690" s="114"/>
      <c r="KSK327690" s="114"/>
      <c r="KSL327690" s="114"/>
      <c r="LCB327690" s="114"/>
      <c r="LCC327690" s="114"/>
      <c r="LCD327690" s="114"/>
      <c r="LCE327690" s="114"/>
      <c r="LCF327690" s="114"/>
      <c r="LCG327690" s="114"/>
      <c r="LCH327690" s="114"/>
      <c r="LLX327690" s="114"/>
      <c r="LLY327690" s="114"/>
      <c r="LLZ327690" s="114"/>
      <c r="LMA327690" s="114"/>
      <c r="LMB327690" s="114"/>
      <c r="LMC327690" s="114"/>
      <c r="LMD327690" s="114"/>
      <c r="LVT327690" s="114"/>
      <c r="LVU327690" s="114"/>
      <c r="LVV327690" s="114"/>
      <c r="LVW327690" s="114"/>
      <c r="LVX327690" s="114"/>
      <c r="LVY327690" s="114"/>
      <c r="LVZ327690" s="114"/>
      <c r="MFP327690" s="114"/>
      <c r="MFQ327690" s="114"/>
      <c r="MFR327690" s="114"/>
      <c r="MFS327690" s="114"/>
      <c r="MFT327690" s="114"/>
      <c r="MFU327690" s="114"/>
      <c r="MFV327690" s="114"/>
      <c r="MPL327690" s="114"/>
      <c r="MPM327690" s="114"/>
      <c r="MPN327690" s="114"/>
      <c r="MPO327690" s="114"/>
      <c r="MPP327690" s="114"/>
      <c r="MPQ327690" s="114"/>
      <c r="MPR327690" s="114"/>
      <c r="MZH327690" s="114"/>
      <c r="MZI327690" s="114"/>
      <c r="MZJ327690" s="114"/>
      <c r="MZK327690" s="114"/>
      <c r="MZL327690" s="114"/>
      <c r="MZM327690" s="114"/>
      <c r="MZN327690" s="114"/>
      <c r="NJD327690" s="114"/>
      <c r="NJE327690" s="114"/>
      <c r="NJF327690" s="114"/>
      <c r="NJG327690" s="114"/>
      <c r="NJH327690" s="114"/>
      <c r="NJI327690" s="114"/>
      <c r="NJJ327690" s="114"/>
      <c r="NSZ327690" s="114"/>
      <c r="NTA327690" s="114"/>
      <c r="NTB327690" s="114"/>
      <c r="NTC327690" s="114"/>
      <c r="NTD327690" s="114"/>
      <c r="NTE327690" s="114"/>
      <c r="NTF327690" s="114"/>
      <c r="OCV327690" s="114"/>
      <c r="OCW327690" s="114"/>
      <c r="OCX327690" s="114"/>
      <c r="OCY327690" s="114"/>
      <c r="OCZ327690" s="114"/>
      <c r="ODA327690" s="114"/>
      <c r="ODB327690" s="114"/>
      <c r="OMR327690" s="114"/>
      <c r="OMS327690" s="114"/>
      <c r="OMT327690" s="114"/>
      <c r="OMU327690" s="114"/>
      <c r="OMV327690" s="114"/>
      <c r="OMW327690" s="114"/>
      <c r="OMX327690" s="114"/>
      <c r="OWN327690" s="114"/>
      <c r="OWO327690" s="114"/>
      <c r="OWP327690" s="114"/>
      <c r="OWQ327690" s="114"/>
      <c r="OWR327690" s="114"/>
      <c r="OWS327690" s="114"/>
      <c r="OWT327690" s="114"/>
      <c r="PGJ327690" s="114"/>
      <c r="PGK327690" s="114"/>
      <c r="PGL327690" s="114"/>
      <c r="PGM327690" s="114"/>
      <c r="PGN327690" s="114"/>
      <c r="PGO327690" s="114"/>
      <c r="PGP327690" s="114"/>
      <c r="PQF327690" s="114"/>
      <c r="PQG327690" s="114"/>
      <c r="PQH327690" s="114"/>
      <c r="PQI327690" s="114"/>
      <c r="PQJ327690" s="114"/>
      <c r="PQK327690" s="114"/>
      <c r="PQL327690" s="114"/>
      <c r="QAB327690" s="114"/>
      <c r="QAC327690" s="114"/>
      <c r="QAD327690" s="114"/>
      <c r="QAE327690" s="114"/>
      <c r="QAF327690" s="114"/>
      <c r="QAG327690" s="114"/>
      <c r="QAH327690" s="114"/>
      <c r="QJX327690" s="114"/>
      <c r="QJY327690" s="114"/>
      <c r="QJZ327690" s="114"/>
      <c r="QKA327690" s="114"/>
      <c r="QKB327690" s="114"/>
      <c r="QKC327690" s="114"/>
      <c r="QKD327690" s="114"/>
      <c r="QTT327690" s="114"/>
      <c r="QTU327690" s="114"/>
      <c r="QTV327690" s="114"/>
      <c r="QTW327690" s="114"/>
      <c r="QTX327690" s="114"/>
      <c r="QTY327690" s="114"/>
      <c r="QTZ327690" s="114"/>
      <c r="RDP327690" s="114"/>
      <c r="RDQ327690" s="114"/>
      <c r="RDR327690" s="114"/>
      <c r="RDS327690" s="114"/>
      <c r="RDT327690" s="114"/>
      <c r="RDU327690" s="114"/>
      <c r="RDV327690" s="114"/>
      <c r="RNL327690" s="114"/>
      <c r="RNM327690" s="114"/>
      <c r="RNN327690" s="114"/>
      <c r="RNO327690" s="114"/>
      <c r="RNP327690" s="114"/>
      <c r="RNQ327690" s="114"/>
      <c r="RNR327690" s="114"/>
      <c r="RXH327690" s="114"/>
      <c r="RXI327690" s="114"/>
      <c r="RXJ327690" s="114"/>
      <c r="RXK327690" s="114"/>
      <c r="RXL327690" s="114"/>
      <c r="RXM327690" s="114"/>
      <c r="RXN327690" s="114"/>
      <c r="SHD327690" s="114"/>
      <c r="SHE327690" s="114"/>
      <c r="SHF327690" s="114"/>
      <c r="SHG327690" s="114"/>
      <c r="SHH327690" s="114"/>
      <c r="SHI327690" s="114"/>
      <c r="SHJ327690" s="114"/>
      <c r="SQZ327690" s="114"/>
      <c r="SRA327690" s="114"/>
      <c r="SRB327690" s="114"/>
      <c r="SRC327690" s="114"/>
      <c r="SRD327690" s="114"/>
      <c r="SRE327690" s="114"/>
      <c r="SRF327690" s="114"/>
      <c r="TAV327690" s="114"/>
      <c r="TAW327690" s="114"/>
      <c r="TAX327690" s="114"/>
      <c r="TAY327690" s="114"/>
      <c r="TAZ327690" s="114"/>
      <c r="TBA327690" s="114"/>
      <c r="TBB327690" s="114"/>
      <c r="TKR327690" s="114"/>
      <c r="TKS327690" s="114"/>
      <c r="TKT327690" s="114"/>
      <c r="TKU327690" s="114"/>
      <c r="TKV327690" s="114"/>
      <c r="TKW327690" s="114"/>
      <c r="TKX327690" s="114"/>
      <c r="TUN327690" s="114"/>
      <c r="TUO327690" s="114"/>
      <c r="TUP327690" s="114"/>
      <c r="TUQ327690" s="114"/>
      <c r="TUR327690" s="114"/>
      <c r="TUS327690" s="114"/>
      <c r="TUT327690" s="114"/>
      <c r="UEJ327690" s="114"/>
      <c r="UEK327690" s="114"/>
      <c r="UEL327690" s="114"/>
      <c r="UEM327690" s="114"/>
      <c r="UEN327690" s="114"/>
      <c r="UEO327690" s="114"/>
      <c r="UEP327690" s="114"/>
      <c r="UOF327690" s="114"/>
      <c r="UOG327690" s="114"/>
      <c r="UOH327690" s="114"/>
      <c r="UOI327690" s="114"/>
      <c r="UOJ327690" s="114"/>
      <c r="UOK327690" s="114"/>
      <c r="UOL327690" s="114"/>
      <c r="UYB327690" s="114"/>
      <c r="UYC327690" s="114"/>
      <c r="UYD327690" s="114"/>
      <c r="UYE327690" s="114"/>
      <c r="UYF327690" s="114"/>
      <c r="UYG327690" s="114"/>
      <c r="UYH327690" s="114"/>
      <c r="VHX327690" s="114"/>
      <c r="VHY327690" s="114"/>
      <c r="VHZ327690" s="114"/>
      <c r="VIA327690" s="114"/>
      <c r="VIB327690" s="114"/>
      <c r="VIC327690" s="114"/>
      <c r="VID327690" s="114"/>
      <c r="VRT327690" s="114"/>
      <c r="VRU327690" s="114"/>
      <c r="VRV327690" s="114"/>
      <c r="VRW327690" s="114"/>
      <c r="VRX327690" s="114"/>
      <c r="VRY327690" s="114"/>
      <c r="VRZ327690" s="114"/>
      <c r="WBP327690" s="114"/>
      <c r="WBQ327690" s="114"/>
      <c r="WBR327690" s="114"/>
      <c r="WBS327690" s="114"/>
      <c r="WBT327690" s="114"/>
      <c r="WBU327690" s="114"/>
      <c r="WBV327690" s="114"/>
      <c r="WLL327690" s="114"/>
      <c r="WLM327690" s="114"/>
      <c r="WLN327690" s="114"/>
      <c r="WLO327690" s="114"/>
      <c r="WLP327690" s="114"/>
      <c r="WLQ327690" s="114"/>
      <c r="WLR327690" s="114"/>
      <c r="WVH327690" s="114"/>
      <c r="WVI327690" s="114"/>
      <c r="WVJ327690" s="114"/>
      <c r="WVK327690" s="114"/>
      <c r="WVL327690" s="114"/>
      <c r="WVM327690" s="114"/>
      <c r="WVN327690" s="114"/>
    </row>
    <row r="327691" spans="1:16134">
      <c r="D327691" s="114"/>
      <c r="E327691" s="114"/>
      <c r="F327691" s="114"/>
      <c r="JA327691" s="114"/>
      <c r="JB327691" s="114"/>
      <c r="SW327691" s="114"/>
      <c r="SX327691" s="114"/>
      <c r="ACS327691" s="114"/>
      <c r="ACT327691" s="114"/>
      <c r="AMO327691" s="114"/>
      <c r="AMP327691" s="114"/>
      <c r="AWK327691" s="114"/>
      <c r="AWL327691" s="114"/>
      <c r="BGG327691" s="114"/>
      <c r="BGH327691" s="114"/>
      <c r="BQC327691" s="114"/>
      <c r="BQD327691" s="114"/>
      <c r="BZY327691" s="114"/>
      <c r="BZZ327691" s="114"/>
      <c r="CJU327691" s="114"/>
      <c r="CJV327691" s="114"/>
      <c r="CTQ327691" s="114"/>
      <c r="CTR327691" s="114"/>
      <c r="DDM327691" s="114"/>
      <c r="DDN327691" s="114"/>
      <c r="DNI327691" s="114"/>
      <c r="DNJ327691" s="114"/>
      <c r="DXE327691" s="114"/>
      <c r="DXF327691" s="114"/>
      <c r="EHA327691" s="114"/>
      <c r="EHB327691" s="114"/>
      <c r="EQW327691" s="114"/>
      <c r="EQX327691" s="114"/>
      <c r="FAS327691" s="114"/>
      <c r="FAT327691" s="114"/>
      <c r="FKO327691" s="114"/>
      <c r="FKP327691" s="114"/>
      <c r="FUK327691" s="114"/>
      <c r="FUL327691" s="114"/>
      <c r="GEG327691" s="114"/>
      <c r="GEH327691" s="114"/>
      <c r="GOC327691" s="114"/>
      <c r="GOD327691" s="114"/>
      <c r="GXY327691" s="114"/>
      <c r="GXZ327691" s="114"/>
      <c r="HHU327691" s="114"/>
      <c r="HHV327691" s="114"/>
      <c r="HRQ327691" s="114"/>
      <c r="HRR327691" s="114"/>
      <c r="IBM327691" s="114"/>
      <c r="IBN327691" s="114"/>
      <c r="ILI327691" s="114"/>
      <c r="ILJ327691" s="114"/>
      <c r="IVE327691" s="114"/>
      <c r="IVF327691" s="114"/>
      <c r="JFA327691" s="114"/>
      <c r="JFB327691" s="114"/>
      <c r="JOW327691" s="114"/>
      <c r="JOX327691" s="114"/>
      <c r="JYS327691" s="114"/>
      <c r="JYT327691" s="114"/>
      <c r="KIO327691" s="114"/>
      <c r="KIP327691" s="114"/>
      <c r="KSK327691" s="114"/>
      <c r="KSL327691" s="114"/>
      <c r="LCG327691" s="114"/>
      <c r="LCH327691" s="114"/>
      <c r="LMC327691" s="114"/>
      <c r="LMD327691" s="114"/>
      <c r="LVY327691" s="114"/>
      <c r="LVZ327691" s="114"/>
      <c r="MFU327691" s="114"/>
      <c r="MFV327691" s="114"/>
      <c r="MPQ327691" s="114"/>
      <c r="MPR327691" s="114"/>
      <c r="MZM327691" s="114"/>
      <c r="MZN327691" s="114"/>
      <c r="NJI327691" s="114"/>
      <c r="NJJ327691" s="114"/>
      <c r="NTE327691" s="114"/>
      <c r="NTF327691" s="114"/>
      <c r="ODA327691" s="114"/>
      <c r="ODB327691" s="114"/>
      <c r="OMW327691" s="114"/>
      <c r="OMX327691" s="114"/>
      <c r="OWS327691" s="114"/>
      <c r="OWT327691" s="114"/>
      <c r="PGO327691" s="114"/>
      <c r="PGP327691" s="114"/>
      <c r="PQK327691" s="114"/>
      <c r="PQL327691" s="114"/>
      <c r="QAG327691" s="114"/>
      <c r="QAH327691" s="114"/>
      <c r="QKC327691" s="114"/>
      <c r="QKD327691" s="114"/>
      <c r="QTY327691" s="114"/>
      <c r="QTZ327691" s="114"/>
      <c r="RDU327691" s="114"/>
      <c r="RDV327691" s="114"/>
      <c r="RNQ327691" s="114"/>
      <c r="RNR327691" s="114"/>
      <c r="RXM327691" s="114"/>
      <c r="RXN327691" s="114"/>
      <c r="SHI327691" s="114"/>
      <c r="SHJ327691" s="114"/>
      <c r="SRE327691" s="114"/>
      <c r="SRF327691" s="114"/>
      <c r="TBA327691" s="114"/>
      <c r="TBB327691" s="114"/>
      <c r="TKW327691" s="114"/>
      <c r="TKX327691" s="114"/>
      <c r="TUS327691" s="114"/>
      <c r="TUT327691" s="114"/>
      <c r="UEO327691" s="114"/>
      <c r="UEP327691" s="114"/>
      <c r="UOK327691" s="114"/>
      <c r="UOL327691" s="114"/>
      <c r="UYG327691" s="114"/>
      <c r="UYH327691" s="114"/>
      <c r="VIC327691" s="114"/>
      <c r="VID327691" s="114"/>
      <c r="VRY327691" s="114"/>
      <c r="VRZ327691" s="114"/>
      <c r="WBU327691" s="114"/>
      <c r="WBV327691" s="114"/>
      <c r="WLQ327691" s="114"/>
      <c r="WLR327691" s="114"/>
      <c r="WVM327691" s="114"/>
      <c r="WVN327691" s="114"/>
    </row>
    <row r="327692" spans="1:16134">
      <c r="A327692" s="114"/>
      <c r="B327692" s="114"/>
      <c r="D327692" s="114"/>
      <c r="E327692" s="114"/>
      <c r="F327692" s="114"/>
      <c r="IV327692" s="114"/>
      <c r="IW327692" s="114"/>
      <c r="IX327692" s="114"/>
      <c r="IY327692" s="114"/>
      <c r="IZ327692" s="114"/>
      <c r="JA327692" s="114"/>
      <c r="JB327692" s="114"/>
      <c r="SR327692" s="114"/>
      <c r="SS327692" s="114"/>
      <c r="ST327692" s="114"/>
      <c r="SU327692" s="114"/>
      <c r="SV327692" s="114"/>
      <c r="SW327692" s="114"/>
      <c r="SX327692" s="114"/>
      <c r="ACN327692" s="114"/>
      <c r="ACO327692" s="114"/>
      <c r="ACP327692" s="114"/>
      <c r="ACQ327692" s="114"/>
      <c r="ACR327692" s="114"/>
      <c r="ACS327692" s="114"/>
      <c r="ACT327692" s="114"/>
      <c r="AMJ327692" s="114"/>
      <c r="AMK327692" s="114"/>
      <c r="AML327692" s="114"/>
      <c r="AMM327692" s="114"/>
      <c r="AMN327692" s="114"/>
      <c r="AMO327692" s="114"/>
      <c r="AMP327692" s="114"/>
      <c r="AWF327692" s="114"/>
      <c r="AWG327692" s="114"/>
      <c r="AWH327692" s="114"/>
      <c r="AWI327692" s="114"/>
      <c r="AWJ327692" s="114"/>
      <c r="AWK327692" s="114"/>
      <c r="AWL327692" s="114"/>
      <c r="BGB327692" s="114"/>
      <c r="BGC327692" s="114"/>
      <c r="BGD327692" s="114"/>
      <c r="BGE327692" s="114"/>
      <c r="BGF327692" s="114"/>
      <c r="BGG327692" s="114"/>
      <c r="BGH327692" s="114"/>
      <c r="BPX327692" s="114"/>
      <c r="BPY327692" s="114"/>
      <c r="BPZ327692" s="114"/>
      <c r="BQA327692" s="114"/>
      <c r="BQB327692" s="114"/>
      <c r="BQC327692" s="114"/>
      <c r="BQD327692" s="114"/>
      <c r="BZT327692" s="114"/>
      <c r="BZU327692" s="114"/>
      <c r="BZV327692" s="114"/>
      <c r="BZW327692" s="114"/>
      <c r="BZX327692" s="114"/>
      <c r="BZY327692" s="114"/>
      <c r="BZZ327692" s="114"/>
      <c r="CJP327692" s="114"/>
      <c r="CJQ327692" s="114"/>
      <c r="CJR327692" s="114"/>
      <c r="CJS327692" s="114"/>
      <c r="CJT327692" s="114"/>
      <c r="CJU327692" s="114"/>
      <c r="CJV327692" s="114"/>
      <c r="CTL327692" s="114"/>
      <c r="CTM327692" s="114"/>
      <c r="CTN327692" s="114"/>
      <c r="CTO327692" s="114"/>
      <c r="CTP327692" s="114"/>
      <c r="CTQ327692" s="114"/>
      <c r="CTR327692" s="114"/>
      <c r="DDH327692" s="114"/>
      <c r="DDI327692" s="114"/>
      <c r="DDJ327692" s="114"/>
      <c r="DDK327692" s="114"/>
      <c r="DDL327692" s="114"/>
      <c r="DDM327692" s="114"/>
      <c r="DDN327692" s="114"/>
      <c r="DND327692" s="114"/>
      <c r="DNE327692" s="114"/>
      <c r="DNF327692" s="114"/>
      <c r="DNG327692" s="114"/>
      <c r="DNH327692" s="114"/>
      <c r="DNI327692" s="114"/>
      <c r="DNJ327692" s="114"/>
      <c r="DWZ327692" s="114"/>
      <c r="DXA327692" s="114"/>
      <c r="DXB327692" s="114"/>
      <c r="DXC327692" s="114"/>
      <c r="DXD327692" s="114"/>
      <c r="DXE327692" s="114"/>
      <c r="DXF327692" s="114"/>
      <c r="EGV327692" s="114"/>
      <c r="EGW327692" s="114"/>
      <c r="EGX327692" s="114"/>
      <c r="EGY327692" s="114"/>
      <c r="EGZ327692" s="114"/>
      <c r="EHA327692" s="114"/>
      <c r="EHB327692" s="114"/>
      <c r="EQR327692" s="114"/>
      <c r="EQS327692" s="114"/>
      <c r="EQT327692" s="114"/>
      <c r="EQU327692" s="114"/>
      <c r="EQV327692" s="114"/>
      <c r="EQW327692" s="114"/>
      <c r="EQX327692" s="114"/>
      <c r="FAN327692" s="114"/>
      <c r="FAO327692" s="114"/>
      <c r="FAP327692" s="114"/>
      <c r="FAQ327692" s="114"/>
      <c r="FAR327692" s="114"/>
      <c r="FAS327692" s="114"/>
      <c r="FAT327692" s="114"/>
      <c r="FKJ327692" s="114"/>
      <c r="FKK327692" s="114"/>
      <c r="FKL327692" s="114"/>
      <c r="FKM327692" s="114"/>
      <c r="FKN327692" s="114"/>
      <c r="FKO327692" s="114"/>
      <c r="FKP327692" s="114"/>
      <c r="FUF327692" s="114"/>
      <c r="FUG327692" s="114"/>
      <c r="FUH327692" s="114"/>
      <c r="FUI327692" s="114"/>
      <c r="FUJ327692" s="114"/>
      <c r="FUK327692" s="114"/>
      <c r="FUL327692" s="114"/>
      <c r="GEB327692" s="114"/>
      <c r="GEC327692" s="114"/>
      <c r="GED327692" s="114"/>
      <c r="GEE327692" s="114"/>
      <c r="GEF327692" s="114"/>
      <c r="GEG327692" s="114"/>
      <c r="GEH327692" s="114"/>
      <c r="GNX327692" s="114"/>
      <c r="GNY327692" s="114"/>
      <c r="GNZ327692" s="114"/>
      <c r="GOA327692" s="114"/>
      <c r="GOB327692" s="114"/>
      <c r="GOC327692" s="114"/>
      <c r="GOD327692" s="114"/>
      <c r="GXT327692" s="114"/>
      <c r="GXU327692" s="114"/>
      <c r="GXV327692" s="114"/>
      <c r="GXW327692" s="114"/>
      <c r="GXX327692" s="114"/>
      <c r="GXY327692" s="114"/>
      <c r="GXZ327692" s="114"/>
      <c r="HHP327692" s="114"/>
      <c r="HHQ327692" s="114"/>
      <c r="HHR327692" s="114"/>
      <c r="HHS327692" s="114"/>
      <c r="HHT327692" s="114"/>
      <c r="HHU327692" s="114"/>
      <c r="HHV327692" s="114"/>
      <c r="HRL327692" s="114"/>
      <c r="HRM327692" s="114"/>
      <c r="HRN327692" s="114"/>
      <c r="HRO327692" s="114"/>
      <c r="HRP327692" s="114"/>
      <c r="HRQ327692" s="114"/>
      <c r="HRR327692" s="114"/>
      <c r="IBH327692" s="114"/>
      <c r="IBI327692" s="114"/>
      <c r="IBJ327692" s="114"/>
      <c r="IBK327692" s="114"/>
      <c r="IBL327692" s="114"/>
      <c r="IBM327692" s="114"/>
      <c r="IBN327692" s="114"/>
      <c r="ILD327692" s="114"/>
      <c r="ILE327692" s="114"/>
      <c r="ILF327692" s="114"/>
      <c r="ILG327692" s="114"/>
      <c r="ILH327692" s="114"/>
      <c r="ILI327692" s="114"/>
      <c r="ILJ327692" s="114"/>
      <c r="IUZ327692" s="114"/>
      <c r="IVA327692" s="114"/>
      <c r="IVB327692" s="114"/>
      <c r="IVC327692" s="114"/>
      <c r="IVD327692" s="114"/>
      <c r="IVE327692" s="114"/>
      <c r="IVF327692" s="114"/>
      <c r="JEV327692" s="114"/>
      <c r="JEW327692" s="114"/>
      <c r="JEX327692" s="114"/>
      <c r="JEY327692" s="114"/>
      <c r="JEZ327692" s="114"/>
      <c r="JFA327692" s="114"/>
      <c r="JFB327692" s="114"/>
      <c r="JOR327692" s="114"/>
      <c r="JOS327692" s="114"/>
      <c r="JOT327692" s="114"/>
      <c r="JOU327692" s="114"/>
      <c r="JOV327692" s="114"/>
      <c r="JOW327692" s="114"/>
      <c r="JOX327692" s="114"/>
      <c r="JYN327692" s="114"/>
      <c r="JYO327692" s="114"/>
      <c r="JYP327692" s="114"/>
      <c r="JYQ327692" s="114"/>
      <c r="JYR327692" s="114"/>
      <c r="JYS327692" s="114"/>
      <c r="JYT327692" s="114"/>
      <c r="KIJ327692" s="114"/>
      <c r="KIK327692" s="114"/>
      <c r="KIL327692" s="114"/>
      <c r="KIM327692" s="114"/>
      <c r="KIN327692" s="114"/>
      <c r="KIO327692" s="114"/>
      <c r="KIP327692" s="114"/>
      <c r="KSF327692" s="114"/>
      <c r="KSG327692" s="114"/>
      <c r="KSH327692" s="114"/>
      <c r="KSI327692" s="114"/>
      <c r="KSJ327692" s="114"/>
      <c r="KSK327692" s="114"/>
      <c r="KSL327692" s="114"/>
      <c r="LCB327692" s="114"/>
      <c r="LCC327692" s="114"/>
      <c r="LCD327692" s="114"/>
      <c r="LCE327692" s="114"/>
      <c r="LCF327692" s="114"/>
      <c r="LCG327692" s="114"/>
      <c r="LCH327692" s="114"/>
      <c r="LLX327692" s="114"/>
      <c r="LLY327692" s="114"/>
      <c r="LLZ327692" s="114"/>
      <c r="LMA327692" s="114"/>
      <c r="LMB327692" s="114"/>
      <c r="LMC327692" s="114"/>
      <c r="LMD327692" s="114"/>
      <c r="LVT327692" s="114"/>
      <c r="LVU327692" s="114"/>
      <c r="LVV327692" s="114"/>
      <c r="LVW327692" s="114"/>
      <c r="LVX327692" s="114"/>
      <c r="LVY327692" s="114"/>
      <c r="LVZ327692" s="114"/>
      <c r="MFP327692" s="114"/>
      <c r="MFQ327692" s="114"/>
      <c r="MFR327692" s="114"/>
      <c r="MFS327692" s="114"/>
      <c r="MFT327692" s="114"/>
      <c r="MFU327692" s="114"/>
      <c r="MFV327692" s="114"/>
      <c r="MPL327692" s="114"/>
      <c r="MPM327692" s="114"/>
      <c r="MPN327692" s="114"/>
      <c r="MPO327692" s="114"/>
      <c r="MPP327692" s="114"/>
      <c r="MPQ327692" s="114"/>
      <c r="MPR327692" s="114"/>
      <c r="MZH327692" s="114"/>
      <c r="MZI327692" s="114"/>
      <c r="MZJ327692" s="114"/>
      <c r="MZK327692" s="114"/>
      <c r="MZL327692" s="114"/>
      <c r="MZM327692" s="114"/>
      <c r="MZN327692" s="114"/>
      <c r="NJD327692" s="114"/>
      <c r="NJE327692" s="114"/>
      <c r="NJF327692" s="114"/>
      <c r="NJG327692" s="114"/>
      <c r="NJH327692" s="114"/>
      <c r="NJI327692" s="114"/>
      <c r="NJJ327692" s="114"/>
      <c r="NSZ327692" s="114"/>
      <c r="NTA327692" s="114"/>
      <c r="NTB327692" s="114"/>
      <c r="NTC327692" s="114"/>
      <c r="NTD327692" s="114"/>
      <c r="NTE327692" s="114"/>
      <c r="NTF327692" s="114"/>
      <c r="OCV327692" s="114"/>
      <c r="OCW327692" s="114"/>
      <c r="OCX327692" s="114"/>
      <c r="OCY327692" s="114"/>
      <c r="OCZ327692" s="114"/>
      <c r="ODA327692" s="114"/>
      <c r="ODB327692" s="114"/>
      <c r="OMR327692" s="114"/>
      <c r="OMS327692" s="114"/>
      <c r="OMT327692" s="114"/>
      <c r="OMU327692" s="114"/>
      <c r="OMV327692" s="114"/>
      <c r="OMW327692" s="114"/>
      <c r="OMX327692" s="114"/>
      <c r="OWN327692" s="114"/>
      <c r="OWO327692" s="114"/>
      <c r="OWP327692" s="114"/>
      <c r="OWQ327692" s="114"/>
      <c r="OWR327692" s="114"/>
      <c r="OWS327692" s="114"/>
      <c r="OWT327692" s="114"/>
      <c r="PGJ327692" s="114"/>
      <c r="PGK327692" s="114"/>
      <c r="PGL327692" s="114"/>
      <c r="PGM327692" s="114"/>
      <c r="PGN327692" s="114"/>
      <c r="PGO327692" s="114"/>
      <c r="PGP327692" s="114"/>
      <c r="PQF327692" s="114"/>
      <c r="PQG327692" s="114"/>
      <c r="PQH327692" s="114"/>
      <c r="PQI327692" s="114"/>
      <c r="PQJ327692" s="114"/>
      <c r="PQK327692" s="114"/>
      <c r="PQL327692" s="114"/>
      <c r="QAB327692" s="114"/>
      <c r="QAC327692" s="114"/>
      <c r="QAD327692" s="114"/>
      <c r="QAE327692" s="114"/>
      <c r="QAF327692" s="114"/>
      <c r="QAG327692" s="114"/>
      <c r="QAH327692" s="114"/>
      <c r="QJX327692" s="114"/>
      <c r="QJY327692" s="114"/>
      <c r="QJZ327692" s="114"/>
      <c r="QKA327692" s="114"/>
      <c r="QKB327692" s="114"/>
      <c r="QKC327692" s="114"/>
      <c r="QKD327692" s="114"/>
      <c r="QTT327692" s="114"/>
      <c r="QTU327692" s="114"/>
      <c r="QTV327692" s="114"/>
      <c r="QTW327692" s="114"/>
      <c r="QTX327692" s="114"/>
      <c r="QTY327692" s="114"/>
      <c r="QTZ327692" s="114"/>
      <c r="RDP327692" s="114"/>
      <c r="RDQ327692" s="114"/>
      <c r="RDR327692" s="114"/>
      <c r="RDS327692" s="114"/>
      <c r="RDT327692" s="114"/>
      <c r="RDU327692" s="114"/>
      <c r="RDV327692" s="114"/>
      <c r="RNL327692" s="114"/>
      <c r="RNM327692" s="114"/>
      <c r="RNN327692" s="114"/>
      <c r="RNO327692" s="114"/>
      <c r="RNP327692" s="114"/>
      <c r="RNQ327692" s="114"/>
      <c r="RNR327692" s="114"/>
      <c r="RXH327692" s="114"/>
      <c r="RXI327692" s="114"/>
      <c r="RXJ327692" s="114"/>
      <c r="RXK327692" s="114"/>
      <c r="RXL327692" s="114"/>
      <c r="RXM327692" s="114"/>
      <c r="RXN327692" s="114"/>
      <c r="SHD327692" s="114"/>
      <c r="SHE327692" s="114"/>
      <c r="SHF327692" s="114"/>
      <c r="SHG327692" s="114"/>
      <c r="SHH327692" s="114"/>
      <c r="SHI327692" s="114"/>
      <c r="SHJ327692" s="114"/>
      <c r="SQZ327692" s="114"/>
      <c r="SRA327692" s="114"/>
      <c r="SRB327692" s="114"/>
      <c r="SRC327692" s="114"/>
      <c r="SRD327692" s="114"/>
      <c r="SRE327692" s="114"/>
      <c r="SRF327692" s="114"/>
      <c r="TAV327692" s="114"/>
      <c r="TAW327692" s="114"/>
      <c r="TAX327692" s="114"/>
      <c r="TAY327692" s="114"/>
      <c r="TAZ327692" s="114"/>
      <c r="TBA327692" s="114"/>
      <c r="TBB327692" s="114"/>
      <c r="TKR327692" s="114"/>
      <c r="TKS327692" s="114"/>
      <c r="TKT327692" s="114"/>
      <c r="TKU327692" s="114"/>
      <c r="TKV327692" s="114"/>
      <c r="TKW327692" s="114"/>
      <c r="TKX327692" s="114"/>
      <c r="TUN327692" s="114"/>
      <c r="TUO327692" s="114"/>
      <c r="TUP327692" s="114"/>
      <c r="TUQ327692" s="114"/>
      <c r="TUR327692" s="114"/>
      <c r="TUS327692" s="114"/>
      <c r="TUT327692" s="114"/>
      <c r="UEJ327692" s="114"/>
      <c r="UEK327692" s="114"/>
      <c r="UEL327692" s="114"/>
      <c r="UEM327692" s="114"/>
      <c r="UEN327692" s="114"/>
      <c r="UEO327692" s="114"/>
      <c r="UEP327692" s="114"/>
      <c r="UOF327692" s="114"/>
      <c r="UOG327692" s="114"/>
      <c r="UOH327692" s="114"/>
      <c r="UOI327692" s="114"/>
      <c r="UOJ327692" s="114"/>
      <c r="UOK327692" s="114"/>
      <c r="UOL327692" s="114"/>
      <c r="UYB327692" s="114"/>
      <c r="UYC327692" s="114"/>
      <c r="UYD327692" s="114"/>
      <c r="UYE327692" s="114"/>
      <c r="UYF327692" s="114"/>
      <c r="UYG327692" s="114"/>
      <c r="UYH327692" s="114"/>
      <c r="VHX327692" s="114"/>
      <c r="VHY327692" s="114"/>
      <c r="VHZ327692" s="114"/>
      <c r="VIA327692" s="114"/>
      <c r="VIB327692" s="114"/>
      <c r="VIC327692" s="114"/>
      <c r="VID327692" s="114"/>
      <c r="VRT327692" s="114"/>
      <c r="VRU327692" s="114"/>
      <c r="VRV327692" s="114"/>
      <c r="VRW327692" s="114"/>
      <c r="VRX327692" s="114"/>
      <c r="VRY327692" s="114"/>
      <c r="VRZ327692" s="114"/>
      <c r="WBP327692" s="114"/>
      <c r="WBQ327692" s="114"/>
      <c r="WBR327692" s="114"/>
      <c r="WBS327692" s="114"/>
      <c r="WBT327692" s="114"/>
      <c r="WBU327692" s="114"/>
      <c r="WBV327692" s="114"/>
      <c r="WLL327692" s="114"/>
      <c r="WLM327692" s="114"/>
      <c r="WLN327692" s="114"/>
      <c r="WLO327692" s="114"/>
      <c r="WLP327692" s="114"/>
      <c r="WLQ327692" s="114"/>
      <c r="WLR327692" s="114"/>
      <c r="WVH327692" s="114"/>
      <c r="WVI327692" s="114"/>
      <c r="WVJ327692" s="114"/>
      <c r="WVK327692" s="114"/>
      <c r="WVL327692" s="114"/>
      <c r="WVM327692" s="114"/>
      <c r="WVN327692" s="114"/>
    </row>
    <row r="327693" spans="1:16134">
      <c r="A327693" s="114"/>
      <c r="B327693" s="114"/>
      <c r="IV327693" s="114"/>
      <c r="IW327693" s="114"/>
      <c r="IX327693" s="114"/>
      <c r="IY327693" s="114"/>
      <c r="SR327693" s="114"/>
      <c r="SS327693" s="114"/>
      <c r="ST327693" s="114"/>
      <c r="SU327693" s="114"/>
      <c r="ACN327693" s="114"/>
      <c r="ACO327693" s="114"/>
      <c r="ACP327693" s="114"/>
      <c r="ACQ327693" s="114"/>
      <c r="AMJ327693" s="114"/>
      <c r="AMK327693" s="114"/>
      <c r="AML327693" s="114"/>
      <c r="AMM327693" s="114"/>
      <c r="AWF327693" s="114"/>
      <c r="AWG327693" s="114"/>
      <c r="AWH327693" s="114"/>
      <c r="AWI327693" s="114"/>
      <c r="BGB327693" s="114"/>
      <c r="BGC327693" s="114"/>
      <c r="BGD327693" s="114"/>
      <c r="BGE327693" s="114"/>
      <c r="BPX327693" s="114"/>
      <c r="BPY327693" s="114"/>
      <c r="BPZ327693" s="114"/>
      <c r="BQA327693" s="114"/>
      <c r="BZT327693" s="114"/>
      <c r="BZU327693" s="114"/>
      <c r="BZV327693" s="114"/>
      <c r="BZW327693" s="114"/>
      <c r="CJP327693" s="114"/>
      <c r="CJQ327693" s="114"/>
      <c r="CJR327693" s="114"/>
      <c r="CJS327693" s="114"/>
      <c r="CTL327693" s="114"/>
      <c r="CTM327693" s="114"/>
      <c r="CTN327693" s="114"/>
      <c r="CTO327693" s="114"/>
      <c r="DDH327693" s="114"/>
      <c r="DDI327693" s="114"/>
      <c r="DDJ327693" s="114"/>
      <c r="DDK327693" s="114"/>
      <c r="DND327693" s="114"/>
      <c r="DNE327693" s="114"/>
      <c r="DNF327693" s="114"/>
      <c r="DNG327693" s="114"/>
      <c r="DWZ327693" s="114"/>
      <c r="DXA327693" s="114"/>
      <c r="DXB327693" s="114"/>
      <c r="DXC327693" s="114"/>
      <c r="EGV327693" s="114"/>
      <c r="EGW327693" s="114"/>
      <c r="EGX327693" s="114"/>
      <c r="EGY327693" s="114"/>
      <c r="EQR327693" s="114"/>
      <c r="EQS327693" s="114"/>
      <c r="EQT327693" s="114"/>
      <c r="EQU327693" s="114"/>
      <c r="FAN327693" s="114"/>
      <c r="FAO327693" s="114"/>
      <c r="FAP327693" s="114"/>
      <c r="FAQ327693" s="114"/>
      <c r="FKJ327693" s="114"/>
      <c r="FKK327693" s="114"/>
      <c r="FKL327693" s="114"/>
      <c r="FKM327693" s="114"/>
      <c r="FUF327693" s="114"/>
      <c r="FUG327693" s="114"/>
      <c r="FUH327693" s="114"/>
      <c r="FUI327693" s="114"/>
      <c r="GEB327693" s="114"/>
      <c r="GEC327693" s="114"/>
      <c r="GED327693" s="114"/>
      <c r="GEE327693" s="114"/>
      <c r="GNX327693" s="114"/>
      <c r="GNY327693" s="114"/>
      <c r="GNZ327693" s="114"/>
      <c r="GOA327693" s="114"/>
      <c r="GXT327693" s="114"/>
      <c r="GXU327693" s="114"/>
      <c r="GXV327693" s="114"/>
      <c r="GXW327693" s="114"/>
      <c r="HHP327693" s="114"/>
      <c r="HHQ327693" s="114"/>
      <c r="HHR327693" s="114"/>
      <c r="HHS327693" s="114"/>
      <c r="HRL327693" s="114"/>
      <c r="HRM327693" s="114"/>
      <c r="HRN327693" s="114"/>
      <c r="HRO327693" s="114"/>
      <c r="IBH327693" s="114"/>
      <c r="IBI327693" s="114"/>
      <c r="IBJ327693" s="114"/>
      <c r="IBK327693" s="114"/>
      <c r="ILD327693" s="114"/>
      <c r="ILE327693" s="114"/>
      <c r="ILF327693" s="114"/>
      <c r="ILG327693" s="114"/>
      <c r="IUZ327693" s="114"/>
      <c r="IVA327693" s="114"/>
      <c r="IVB327693" s="114"/>
      <c r="IVC327693" s="114"/>
      <c r="JEV327693" s="114"/>
      <c r="JEW327693" s="114"/>
      <c r="JEX327693" s="114"/>
      <c r="JEY327693" s="114"/>
      <c r="JOR327693" s="114"/>
      <c r="JOS327693" s="114"/>
      <c r="JOT327693" s="114"/>
      <c r="JOU327693" s="114"/>
      <c r="JYN327693" s="114"/>
      <c r="JYO327693" s="114"/>
      <c r="JYP327693" s="114"/>
      <c r="JYQ327693" s="114"/>
      <c r="KIJ327693" s="114"/>
      <c r="KIK327693" s="114"/>
      <c r="KIL327693" s="114"/>
      <c r="KIM327693" s="114"/>
      <c r="KSF327693" s="114"/>
      <c r="KSG327693" s="114"/>
      <c r="KSH327693" s="114"/>
      <c r="KSI327693" s="114"/>
      <c r="LCB327693" s="114"/>
      <c r="LCC327693" s="114"/>
      <c r="LCD327693" s="114"/>
      <c r="LCE327693" s="114"/>
      <c r="LLX327693" s="114"/>
      <c r="LLY327693" s="114"/>
      <c r="LLZ327693" s="114"/>
      <c r="LMA327693" s="114"/>
      <c r="LVT327693" s="114"/>
      <c r="LVU327693" s="114"/>
      <c r="LVV327693" s="114"/>
      <c r="LVW327693" s="114"/>
      <c r="MFP327693" s="114"/>
      <c r="MFQ327693" s="114"/>
      <c r="MFR327693" s="114"/>
      <c r="MFS327693" s="114"/>
      <c r="MPL327693" s="114"/>
      <c r="MPM327693" s="114"/>
      <c r="MPN327693" s="114"/>
      <c r="MPO327693" s="114"/>
      <c r="MZH327693" s="114"/>
      <c r="MZI327693" s="114"/>
      <c r="MZJ327693" s="114"/>
      <c r="MZK327693" s="114"/>
      <c r="NJD327693" s="114"/>
      <c r="NJE327693" s="114"/>
      <c r="NJF327693" s="114"/>
      <c r="NJG327693" s="114"/>
      <c r="NSZ327693" s="114"/>
      <c r="NTA327693" s="114"/>
      <c r="NTB327693" s="114"/>
      <c r="NTC327693" s="114"/>
      <c r="OCV327693" s="114"/>
      <c r="OCW327693" s="114"/>
      <c r="OCX327693" s="114"/>
      <c r="OCY327693" s="114"/>
      <c r="OMR327693" s="114"/>
      <c r="OMS327693" s="114"/>
      <c r="OMT327693" s="114"/>
      <c r="OMU327693" s="114"/>
      <c r="OWN327693" s="114"/>
      <c r="OWO327693" s="114"/>
      <c r="OWP327693" s="114"/>
      <c r="OWQ327693" s="114"/>
      <c r="PGJ327693" s="114"/>
      <c r="PGK327693" s="114"/>
      <c r="PGL327693" s="114"/>
      <c r="PGM327693" s="114"/>
      <c r="PQF327693" s="114"/>
      <c r="PQG327693" s="114"/>
      <c r="PQH327693" s="114"/>
      <c r="PQI327693" s="114"/>
      <c r="QAB327693" s="114"/>
      <c r="QAC327693" s="114"/>
      <c r="QAD327693" s="114"/>
      <c r="QAE327693" s="114"/>
      <c r="QJX327693" s="114"/>
      <c r="QJY327693" s="114"/>
      <c r="QJZ327693" s="114"/>
      <c r="QKA327693" s="114"/>
      <c r="QTT327693" s="114"/>
      <c r="QTU327693" s="114"/>
      <c r="QTV327693" s="114"/>
      <c r="QTW327693" s="114"/>
      <c r="RDP327693" s="114"/>
      <c r="RDQ327693" s="114"/>
      <c r="RDR327693" s="114"/>
      <c r="RDS327693" s="114"/>
      <c r="RNL327693" s="114"/>
      <c r="RNM327693" s="114"/>
      <c r="RNN327693" s="114"/>
      <c r="RNO327693" s="114"/>
      <c r="RXH327693" s="114"/>
      <c r="RXI327693" s="114"/>
      <c r="RXJ327693" s="114"/>
      <c r="RXK327693" s="114"/>
      <c r="SHD327693" s="114"/>
      <c r="SHE327693" s="114"/>
      <c r="SHF327693" s="114"/>
      <c r="SHG327693" s="114"/>
      <c r="SQZ327693" s="114"/>
      <c r="SRA327693" s="114"/>
      <c r="SRB327693" s="114"/>
      <c r="SRC327693" s="114"/>
      <c r="TAV327693" s="114"/>
      <c r="TAW327693" s="114"/>
      <c r="TAX327693" s="114"/>
      <c r="TAY327693" s="114"/>
      <c r="TKR327693" s="114"/>
      <c r="TKS327693" s="114"/>
      <c r="TKT327693" s="114"/>
      <c r="TKU327693" s="114"/>
      <c r="TUN327693" s="114"/>
      <c r="TUO327693" s="114"/>
      <c r="TUP327693" s="114"/>
      <c r="TUQ327693" s="114"/>
      <c r="UEJ327693" s="114"/>
      <c r="UEK327693" s="114"/>
      <c r="UEL327693" s="114"/>
      <c r="UEM327693" s="114"/>
      <c r="UOF327693" s="114"/>
      <c r="UOG327693" s="114"/>
      <c r="UOH327693" s="114"/>
      <c r="UOI327693" s="114"/>
      <c r="UYB327693" s="114"/>
      <c r="UYC327693" s="114"/>
      <c r="UYD327693" s="114"/>
      <c r="UYE327693" s="114"/>
      <c r="VHX327693" s="114"/>
      <c r="VHY327693" s="114"/>
      <c r="VHZ327693" s="114"/>
      <c r="VIA327693" s="114"/>
      <c r="VRT327693" s="114"/>
      <c r="VRU327693" s="114"/>
      <c r="VRV327693" s="114"/>
      <c r="VRW327693" s="114"/>
      <c r="WBP327693" s="114"/>
      <c r="WBQ327693" s="114"/>
      <c r="WBR327693" s="114"/>
      <c r="WBS327693" s="114"/>
      <c r="WLL327693" s="114"/>
      <c r="WLM327693" s="114"/>
      <c r="WLN327693" s="114"/>
      <c r="WLO327693" s="114"/>
      <c r="WVH327693" s="114"/>
      <c r="WVI327693" s="114"/>
      <c r="WVJ327693" s="114"/>
      <c r="WVK327693" s="114"/>
    </row>
    <row r="393226" spans="1:16134">
      <c r="A393226" s="114"/>
      <c r="B393226" s="114"/>
      <c r="C393226" s="114"/>
      <c r="D393226" s="114"/>
      <c r="E393226" s="114"/>
      <c r="F393226" s="114"/>
      <c r="IV393226" s="114"/>
      <c r="IW393226" s="114"/>
      <c r="IX393226" s="114"/>
      <c r="IY393226" s="114"/>
      <c r="IZ393226" s="114"/>
      <c r="JA393226" s="114"/>
      <c r="JB393226" s="114"/>
      <c r="SR393226" s="114"/>
      <c r="SS393226" s="114"/>
      <c r="ST393226" s="114"/>
      <c r="SU393226" s="114"/>
      <c r="SV393226" s="114"/>
      <c r="SW393226" s="114"/>
      <c r="SX393226" s="114"/>
      <c r="ACN393226" s="114"/>
      <c r="ACO393226" s="114"/>
      <c r="ACP393226" s="114"/>
      <c r="ACQ393226" s="114"/>
      <c r="ACR393226" s="114"/>
      <c r="ACS393226" s="114"/>
      <c r="ACT393226" s="114"/>
      <c r="AMJ393226" s="114"/>
      <c r="AMK393226" s="114"/>
      <c r="AML393226" s="114"/>
      <c r="AMM393226" s="114"/>
      <c r="AMN393226" s="114"/>
      <c r="AMO393226" s="114"/>
      <c r="AMP393226" s="114"/>
      <c r="AWF393226" s="114"/>
      <c r="AWG393226" s="114"/>
      <c r="AWH393226" s="114"/>
      <c r="AWI393226" s="114"/>
      <c r="AWJ393226" s="114"/>
      <c r="AWK393226" s="114"/>
      <c r="AWL393226" s="114"/>
      <c r="BGB393226" s="114"/>
      <c r="BGC393226" s="114"/>
      <c r="BGD393226" s="114"/>
      <c r="BGE393226" s="114"/>
      <c r="BGF393226" s="114"/>
      <c r="BGG393226" s="114"/>
      <c r="BGH393226" s="114"/>
      <c r="BPX393226" s="114"/>
      <c r="BPY393226" s="114"/>
      <c r="BPZ393226" s="114"/>
      <c r="BQA393226" s="114"/>
      <c r="BQB393226" s="114"/>
      <c r="BQC393226" s="114"/>
      <c r="BQD393226" s="114"/>
      <c r="BZT393226" s="114"/>
      <c r="BZU393226" s="114"/>
      <c r="BZV393226" s="114"/>
      <c r="BZW393226" s="114"/>
      <c r="BZX393226" s="114"/>
      <c r="BZY393226" s="114"/>
      <c r="BZZ393226" s="114"/>
      <c r="CJP393226" s="114"/>
      <c r="CJQ393226" s="114"/>
      <c r="CJR393226" s="114"/>
      <c r="CJS393226" s="114"/>
      <c r="CJT393226" s="114"/>
      <c r="CJU393226" s="114"/>
      <c r="CJV393226" s="114"/>
      <c r="CTL393226" s="114"/>
      <c r="CTM393226" s="114"/>
      <c r="CTN393226" s="114"/>
      <c r="CTO393226" s="114"/>
      <c r="CTP393226" s="114"/>
      <c r="CTQ393226" s="114"/>
      <c r="CTR393226" s="114"/>
      <c r="DDH393226" s="114"/>
      <c r="DDI393226" s="114"/>
      <c r="DDJ393226" s="114"/>
      <c r="DDK393226" s="114"/>
      <c r="DDL393226" s="114"/>
      <c r="DDM393226" s="114"/>
      <c r="DDN393226" s="114"/>
      <c r="DND393226" s="114"/>
      <c r="DNE393226" s="114"/>
      <c r="DNF393226" s="114"/>
      <c r="DNG393226" s="114"/>
      <c r="DNH393226" s="114"/>
      <c r="DNI393226" s="114"/>
      <c r="DNJ393226" s="114"/>
      <c r="DWZ393226" s="114"/>
      <c r="DXA393226" s="114"/>
      <c r="DXB393226" s="114"/>
      <c r="DXC393226" s="114"/>
      <c r="DXD393226" s="114"/>
      <c r="DXE393226" s="114"/>
      <c r="DXF393226" s="114"/>
      <c r="EGV393226" s="114"/>
      <c r="EGW393226" s="114"/>
      <c r="EGX393226" s="114"/>
      <c r="EGY393226" s="114"/>
      <c r="EGZ393226" s="114"/>
      <c r="EHA393226" s="114"/>
      <c r="EHB393226" s="114"/>
      <c r="EQR393226" s="114"/>
      <c r="EQS393226" s="114"/>
      <c r="EQT393226" s="114"/>
      <c r="EQU393226" s="114"/>
      <c r="EQV393226" s="114"/>
      <c r="EQW393226" s="114"/>
      <c r="EQX393226" s="114"/>
      <c r="FAN393226" s="114"/>
      <c r="FAO393226" s="114"/>
      <c r="FAP393226" s="114"/>
      <c r="FAQ393226" s="114"/>
      <c r="FAR393226" s="114"/>
      <c r="FAS393226" s="114"/>
      <c r="FAT393226" s="114"/>
      <c r="FKJ393226" s="114"/>
      <c r="FKK393226" s="114"/>
      <c r="FKL393226" s="114"/>
      <c r="FKM393226" s="114"/>
      <c r="FKN393226" s="114"/>
      <c r="FKO393226" s="114"/>
      <c r="FKP393226" s="114"/>
      <c r="FUF393226" s="114"/>
      <c r="FUG393226" s="114"/>
      <c r="FUH393226" s="114"/>
      <c r="FUI393226" s="114"/>
      <c r="FUJ393226" s="114"/>
      <c r="FUK393226" s="114"/>
      <c r="FUL393226" s="114"/>
      <c r="GEB393226" s="114"/>
      <c r="GEC393226" s="114"/>
      <c r="GED393226" s="114"/>
      <c r="GEE393226" s="114"/>
      <c r="GEF393226" s="114"/>
      <c r="GEG393226" s="114"/>
      <c r="GEH393226" s="114"/>
      <c r="GNX393226" s="114"/>
      <c r="GNY393226" s="114"/>
      <c r="GNZ393226" s="114"/>
      <c r="GOA393226" s="114"/>
      <c r="GOB393226" s="114"/>
      <c r="GOC393226" s="114"/>
      <c r="GOD393226" s="114"/>
      <c r="GXT393226" s="114"/>
      <c r="GXU393226" s="114"/>
      <c r="GXV393226" s="114"/>
      <c r="GXW393226" s="114"/>
      <c r="GXX393226" s="114"/>
      <c r="GXY393226" s="114"/>
      <c r="GXZ393226" s="114"/>
      <c r="HHP393226" s="114"/>
      <c r="HHQ393226" s="114"/>
      <c r="HHR393226" s="114"/>
      <c r="HHS393226" s="114"/>
      <c r="HHT393226" s="114"/>
      <c r="HHU393226" s="114"/>
      <c r="HHV393226" s="114"/>
      <c r="HRL393226" s="114"/>
      <c r="HRM393226" s="114"/>
      <c r="HRN393226" s="114"/>
      <c r="HRO393226" s="114"/>
      <c r="HRP393226" s="114"/>
      <c r="HRQ393226" s="114"/>
      <c r="HRR393226" s="114"/>
      <c r="IBH393226" s="114"/>
      <c r="IBI393226" s="114"/>
      <c r="IBJ393226" s="114"/>
      <c r="IBK393226" s="114"/>
      <c r="IBL393226" s="114"/>
      <c r="IBM393226" s="114"/>
      <c r="IBN393226" s="114"/>
      <c r="ILD393226" s="114"/>
      <c r="ILE393226" s="114"/>
      <c r="ILF393226" s="114"/>
      <c r="ILG393226" s="114"/>
      <c r="ILH393226" s="114"/>
      <c r="ILI393226" s="114"/>
      <c r="ILJ393226" s="114"/>
      <c r="IUZ393226" s="114"/>
      <c r="IVA393226" s="114"/>
      <c r="IVB393226" s="114"/>
      <c r="IVC393226" s="114"/>
      <c r="IVD393226" s="114"/>
      <c r="IVE393226" s="114"/>
      <c r="IVF393226" s="114"/>
      <c r="JEV393226" s="114"/>
      <c r="JEW393226" s="114"/>
      <c r="JEX393226" s="114"/>
      <c r="JEY393226" s="114"/>
      <c r="JEZ393226" s="114"/>
      <c r="JFA393226" s="114"/>
      <c r="JFB393226" s="114"/>
      <c r="JOR393226" s="114"/>
      <c r="JOS393226" s="114"/>
      <c r="JOT393226" s="114"/>
      <c r="JOU393226" s="114"/>
      <c r="JOV393226" s="114"/>
      <c r="JOW393226" s="114"/>
      <c r="JOX393226" s="114"/>
      <c r="JYN393226" s="114"/>
      <c r="JYO393226" s="114"/>
      <c r="JYP393226" s="114"/>
      <c r="JYQ393226" s="114"/>
      <c r="JYR393226" s="114"/>
      <c r="JYS393226" s="114"/>
      <c r="JYT393226" s="114"/>
      <c r="KIJ393226" s="114"/>
      <c r="KIK393226" s="114"/>
      <c r="KIL393226" s="114"/>
      <c r="KIM393226" s="114"/>
      <c r="KIN393226" s="114"/>
      <c r="KIO393226" s="114"/>
      <c r="KIP393226" s="114"/>
      <c r="KSF393226" s="114"/>
      <c r="KSG393226" s="114"/>
      <c r="KSH393226" s="114"/>
      <c r="KSI393226" s="114"/>
      <c r="KSJ393226" s="114"/>
      <c r="KSK393226" s="114"/>
      <c r="KSL393226" s="114"/>
      <c r="LCB393226" s="114"/>
      <c r="LCC393226" s="114"/>
      <c r="LCD393226" s="114"/>
      <c r="LCE393226" s="114"/>
      <c r="LCF393226" s="114"/>
      <c r="LCG393226" s="114"/>
      <c r="LCH393226" s="114"/>
      <c r="LLX393226" s="114"/>
      <c r="LLY393226" s="114"/>
      <c r="LLZ393226" s="114"/>
      <c r="LMA393226" s="114"/>
      <c r="LMB393226" s="114"/>
      <c r="LMC393226" s="114"/>
      <c r="LMD393226" s="114"/>
      <c r="LVT393226" s="114"/>
      <c r="LVU393226" s="114"/>
      <c r="LVV393226" s="114"/>
      <c r="LVW393226" s="114"/>
      <c r="LVX393226" s="114"/>
      <c r="LVY393226" s="114"/>
      <c r="LVZ393226" s="114"/>
      <c r="MFP393226" s="114"/>
      <c r="MFQ393226" s="114"/>
      <c r="MFR393226" s="114"/>
      <c r="MFS393226" s="114"/>
      <c r="MFT393226" s="114"/>
      <c r="MFU393226" s="114"/>
      <c r="MFV393226" s="114"/>
      <c r="MPL393226" s="114"/>
      <c r="MPM393226" s="114"/>
      <c r="MPN393226" s="114"/>
      <c r="MPO393226" s="114"/>
      <c r="MPP393226" s="114"/>
      <c r="MPQ393226" s="114"/>
      <c r="MPR393226" s="114"/>
      <c r="MZH393226" s="114"/>
      <c r="MZI393226" s="114"/>
      <c r="MZJ393226" s="114"/>
      <c r="MZK393226" s="114"/>
      <c r="MZL393226" s="114"/>
      <c r="MZM393226" s="114"/>
      <c r="MZN393226" s="114"/>
      <c r="NJD393226" s="114"/>
      <c r="NJE393226" s="114"/>
      <c r="NJF393226" s="114"/>
      <c r="NJG393226" s="114"/>
      <c r="NJH393226" s="114"/>
      <c r="NJI393226" s="114"/>
      <c r="NJJ393226" s="114"/>
      <c r="NSZ393226" s="114"/>
      <c r="NTA393226" s="114"/>
      <c r="NTB393226" s="114"/>
      <c r="NTC393226" s="114"/>
      <c r="NTD393226" s="114"/>
      <c r="NTE393226" s="114"/>
      <c r="NTF393226" s="114"/>
      <c r="OCV393226" s="114"/>
      <c r="OCW393226" s="114"/>
      <c r="OCX393226" s="114"/>
      <c r="OCY393226" s="114"/>
      <c r="OCZ393226" s="114"/>
      <c r="ODA393226" s="114"/>
      <c r="ODB393226" s="114"/>
      <c r="OMR393226" s="114"/>
      <c r="OMS393226" s="114"/>
      <c r="OMT393226" s="114"/>
      <c r="OMU393226" s="114"/>
      <c r="OMV393226" s="114"/>
      <c r="OMW393226" s="114"/>
      <c r="OMX393226" s="114"/>
      <c r="OWN393226" s="114"/>
      <c r="OWO393226" s="114"/>
      <c r="OWP393226" s="114"/>
      <c r="OWQ393226" s="114"/>
      <c r="OWR393226" s="114"/>
      <c r="OWS393226" s="114"/>
      <c r="OWT393226" s="114"/>
      <c r="PGJ393226" s="114"/>
      <c r="PGK393226" s="114"/>
      <c r="PGL393226" s="114"/>
      <c r="PGM393226" s="114"/>
      <c r="PGN393226" s="114"/>
      <c r="PGO393226" s="114"/>
      <c r="PGP393226" s="114"/>
      <c r="PQF393226" s="114"/>
      <c r="PQG393226" s="114"/>
      <c r="PQH393226" s="114"/>
      <c r="PQI393226" s="114"/>
      <c r="PQJ393226" s="114"/>
      <c r="PQK393226" s="114"/>
      <c r="PQL393226" s="114"/>
      <c r="QAB393226" s="114"/>
      <c r="QAC393226" s="114"/>
      <c r="QAD393226" s="114"/>
      <c r="QAE393226" s="114"/>
      <c r="QAF393226" s="114"/>
      <c r="QAG393226" s="114"/>
      <c r="QAH393226" s="114"/>
      <c r="QJX393226" s="114"/>
      <c r="QJY393226" s="114"/>
      <c r="QJZ393226" s="114"/>
      <c r="QKA393226" s="114"/>
      <c r="QKB393226" s="114"/>
      <c r="QKC393226" s="114"/>
      <c r="QKD393226" s="114"/>
      <c r="QTT393226" s="114"/>
      <c r="QTU393226" s="114"/>
      <c r="QTV393226" s="114"/>
      <c r="QTW393226" s="114"/>
      <c r="QTX393226" s="114"/>
      <c r="QTY393226" s="114"/>
      <c r="QTZ393226" s="114"/>
      <c r="RDP393226" s="114"/>
      <c r="RDQ393226" s="114"/>
      <c r="RDR393226" s="114"/>
      <c r="RDS393226" s="114"/>
      <c r="RDT393226" s="114"/>
      <c r="RDU393226" s="114"/>
      <c r="RDV393226" s="114"/>
      <c r="RNL393226" s="114"/>
      <c r="RNM393226" s="114"/>
      <c r="RNN393226" s="114"/>
      <c r="RNO393226" s="114"/>
      <c r="RNP393226" s="114"/>
      <c r="RNQ393226" s="114"/>
      <c r="RNR393226" s="114"/>
      <c r="RXH393226" s="114"/>
      <c r="RXI393226" s="114"/>
      <c r="RXJ393226" s="114"/>
      <c r="RXK393226" s="114"/>
      <c r="RXL393226" s="114"/>
      <c r="RXM393226" s="114"/>
      <c r="RXN393226" s="114"/>
      <c r="SHD393226" s="114"/>
      <c r="SHE393226" s="114"/>
      <c r="SHF393226" s="114"/>
      <c r="SHG393226" s="114"/>
      <c r="SHH393226" s="114"/>
      <c r="SHI393226" s="114"/>
      <c r="SHJ393226" s="114"/>
      <c r="SQZ393226" s="114"/>
      <c r="SRA393226" s="114"/>
      <c r="SRB393226" s="114"/>
      <c r="SRC393226" s="114"/>
      <c r="SRD393226" s="114"/>
      <c r="SRE393226" s="114"/>
      <c r="SRF393226" s="114"/>
      <c r="TAV393226" s="114"/>
      <c r="TAW393226" s="114"/>
      <c r="TAX393226" s="114"/>
      <c r="TAY393226" s="114"/>
      <c r="TAZ393226" s="114"/>
      <c r="TBA393226" s="114"/>
      <c r="TBB393226" s="114"/>
      <c r="TKR393226" s="114"/>
      <c r="TKS393226" s="114"/>
      <c r="TKT393226" s="114"/>
      <c r="TKU393226" s="114"/>
      <c r="TKV393226" s="114"/>
      <c r="TKW393226" s="114"/>
      <c r="TKX393226" s="114"/>
      <c r="TUN393226" s="114"/>
      <c r="TUO393226" s="114"/>
      <c r="TUP393226" s="114"/>
      <c r="TUQ393226" s="114"/>
      <c r="TUR393226" s="114"/>
      <c r="TUS393226" s="114"/>
      <c r="TUT393226" s="114"/>
      <c r="UEJ393226" s="114"/>
      <c r="UEK393226" s="114"/>
      <c r="UEL393226" s="114"/>
      <c r="UEM393226" s="114"/>
      <c r="UEN393226" s="114"/>
      <c r="UEO393226" s="114"/>
      <c r="UEP393226" s="114"/>
      <c r="UOF393226" s="114"/>
      <c r="UOG393226" s="114"/>
      <c r="UOH393226" s="114"/>
      <c r="UOI393226" s="114"/>
      <c r="UOJ393226" s="114"/>
      <c r="UOK393226" s="114"/>
      <c r="UOL393226" s="114"/>
      <c r="UYB393226" s="114"/>
      <c r="UYC393226" s="114"/>
      <c r="UYD393226" s="114"/>
      <c r="UYE393226" s="114"/>
      <c r="UYF393226" s="114"/>
      <c r="UYG393226" s="114"/>
      <c r="UYH393226" s="114"/>
      <c r="VHX393226" s="114"/>
      <c r="VHY393226" s="114"/>
      <c r="VHZ393226" s="114"/>
      <c r="VIA393226" s="114"/>
      <c r="VIB393226" s="114"/>
      <c r="VIC393226" s="114"/>
      <c r="VID393226" s="114"/>
      <c r="VRT393226" s="114"/>
      <c r="VRU393226" s="114"/>
      <c r="VRV393226" s="114"/>
      <c r="VRW393226" s="114"/>
      <c r="VRX393226" s="114"/>
      <c r="VRY393226" s="114"/>
      <c r="VRZ393226" s="114"/>
      <c r="WBP393226" s="114"/>
      <c r="WBQ393226" s="114"/>
      <c r="WBR393226" s="114"/>
      <c r="WBS393226" s="114"/>
      <c r="WBT393226" s="114"/>
      <c r="WBU393226" s="114"/>
      <c r="WBV393226" s="114"/>
      <c r="WLL393226" s="114"/>
      <c r="WLM393226" s="114"/>
      <c r="WLN393226" s="114"/>
      <c r="WLO393226" s="114"/>
      <c r="WLP393226" s="114"/>
      <c r="WLQ393226" s="114"/>
      <c r="WLR393226" s="114"/>
      <c r="WVH393226" s="114"/>
      <c r="WVI393226" s="114"/>
      <c r="WVJ393226" s="114"/>
      <c r="WVK393226" s="114"/>
      <c r="WVL393226" s="114"/>
      <c r="WVM393226" s="114"/>
      <c r="WVN393226" s="114"/>
    </row>
    <row r="393227" spans="1:16134">
      <c r="D393227" s="114"/>
      <c r="E393227" s="114"/>
      <c r="F393227" s="114"/>
      <c r="JA393227" s="114"/>
      <c r="JB393227" s="114"/>
      <c r="SW393227" s="114"/>
      <c r="SX393227" s="114"/>
      <c r="ACS393227" s="114"/>
      <c r="ACT393227" s="114"/>
      <c r="AMO393227" s="114"/>
      <c r="AMP393227" s="114"/>
      <c r="AWK393227" s="114"/>
      <c r="AWL393227" s="114"/>
      <c r="BGG393227" s="114"/>
      <c r="BGH393227" s="114"/>
      <c r="BQC393227" s="114"/>
      <c r="BQD393227" s="114"/>
      <c r="BZY393227" s="114"/>
      <c r="BZZ393227" s="114"/>
      <c r="CJU393227" s="114"/>
      <c r="CJV393227" s="114"/>
      <c r="CTQ393227" s="114"/>
      <c r="CTR393227" s="114"/>
      <c r="DDM393227" s="114"/>
      <c r="DDN393227" s="114"/>
      <c r="DNI393227" s="114"/>
      <c r="DNJ393227" s="114"/>
      <c r="DXE393227" s="114"/>
      <c r="DXF393227" s="114"/>
      <c r="EHA393227" s="114"/>
      <c r="EHB393227" s="114"/>
      <c r="EQW393227" s="114"/>
      <c r="EQX393227" s="114"/>
      <c r="FAS393227" s="114"/>
      <c r="FAT393227" s="114"/>
      <c r="FKO393227" s="114"/>
      <c r="FKP393227" s="114"/>
      <c r="FUK393227" s="114"/>
      <c r="FUL393227" s="114"/>
      <c r="GEG393227" s="114"/>
      <c r="GEH393227" s="114"/>
      <c r="GOC393227" s="114"/>
      <c r="GOD393227" s="114"/>
      <c r="GXY393227" s="114"/>
      <c r="GXZ393227" s="114"/>
      <c r="HHU393227" s="114"/>
      <c r="HHV393227" s="114"/>
      <c r="HRQ393227" s="114"/>
      <c r="HRR393227" s="114"/>
      <c r="IBM393227" s="114"/>
      <c r="IBN393227" s="114"/>
      <c r="ILI393227" s="114"/>
      <c r="ILJ393227" s="114"/>
      <c r="IVE393227" s="114"/>
      <c r="IVF393227" s="114"/>
      <c r="JFA393227" s="114"/>
      <c r="JFB393227" s="114"/>
      <c r="JOW393227" s="114"/>
      <c r="JOX393227" s="114"/>
      <c r="JYS393227" s="114"/>
      <c r="JYT393227" s="114"/>
      <c r="KIO393227" s="114"/>
      <c r="KIP393227" s="114"/>
      <c r="KSK393227" s="114"/>
      <c r="KSL393227" s="114"/>
      <c r="LCG393227" s="114"/>
      <c r="LCH393227" s="114"/>
      <c r="LMC393227" s="114"/>
      <c r="LMD393227" s="114"/>
      <c r="LVY393227" s="114"/>
      <c r="LVZ393227" s="114"/>
      <c r="MFU393227" s="114"/>
      <c r="MFV393227" s="114"/>
      <c r="MPQ393227" s="114"/>
      <c r="MPR393227" s="114"/>
      <c r="MZM393227" s="114"/>
      <c r="MZN393227" s="114"/>
      <c r="NJI393227" s="114"/>
      <c r="NJJ393227" s="114"/>
      <c r="NTE393227" s="114"/>
      <c r="NTF393227" s="114"/>
      <c r="ODA393227" s="114"/>
      <c r="ODB393227" s="114"/>
      <c r="OMW393227" s="114"/>
      <c r="OMX393227" s="114"/>
      <c r="OWS393227" s="114"/>
      <c r="OWT393227" s="114"/>
      <c r="PGO393227" s="114"/>
      <c r="PGP393227" s="114"/>
      <c r="PQK393227" s="114"/>
      <c r="PQL393227" s="114"/>
      <c r="QAG393227" s="114"/>
      <c r="QAH393227" s="114"/>
      <c r="QKC393227" s="114"/>
      <c r="QKD393227" s="114"/>
      <c r="QTY393227" s="114"/>
      <c r="QTZ393227" s="114"/>
      <c r="RDU393227" s="114"/>
      <c r="RDV393227" s="114"/>
      <c r="RNQ393227" s="114"/>
      <c r="RNR393227" s="114"/>
      <c r="RXM393227" s="114"/>
      <c r="RXN393227" s="114"/>
      <c r="SHI393227" s="114"/>
      <c r="SHJ393227" s="114"/>
      <c r="SRE393227" s="114"/>
      <c r="SRF393227" s="114"/>
      <c r="TBA393227" s="114"/>
      <c r="TBB393227" s="114"/>
      <c r="TKW393227" s="114"/>
      <c r="TKX393227" s="114"/>
      <c r="TUS393227" s="114"/>
      <c r="TUT393227" s="114"/>
      <c r="UEO393227" s="114"/>
      <c r="UEP393227" s="114"/>
      <c r="UOK393227" s="114"/>
      <c r="UOL393227" s="114"/>
      <c r="UYG393227" s="114"/>
      <c r="UYH393227" s="114"/>
      <c r="VIC393227" s="114"/>
      <c r="VID393227" s="114"/>
      <c r="VRY393227" s="114"/>
      <c r="VRZ393227" s="114"/>
      <c r="WBU393227" s="114"/>
      <c r="WBV393227" s="114"/>
      <c r="WLQ393227" s="114"/>
      <c r="WLR393227" s="114"/>
      <c r="WVM393227" s="114"/>
      <c r="WVN393227" s="114"/>
    </row>
    <row r="393228" spans="1:16134">
      <c r="A393228" s="114"/>
      <c r="B393228" s="114"/>
      <c r="D393228" s="114"/>
      <c r="E393228" s="114"/>
      <c r="F393228" s="114"/>
      <c r="IV393228" s="114"/>
      <c r="IW393228" s="114"/>
      <c r="IX393228" s="114"/>
      <c r="IY393228" s="114"/>
      <c r="IZ393228" s="114"/>
      <c r="JA393228" s="114"/>
      <c r="JB393228" s="114"/>
      <c r="SR393228" s="114"/>
      <c r="SS393228" s="114"/>
      <c r="ST393228" s="114"/>
      <c r="SU393228" s="114"/>
      <c r="SV393228" s="114"/>
      <c r="SW393228" s="114"/>
      <c r="SX393228" s="114"/>
      <c r="ACN393228" s="114"/>
      <c r="ACO393228" s="114"/>
      <c r="ACP393228" s="114"/>
      <c r="ACQ393228" s="114"/>
      <c r="ACR393228" s="114"/>
      <c r="ACS393228" s="114"/>
      <c r="ACT393228" s="114"/>
      <c r="AMJ393228" s="114"/>
      <c r="AMK393228" s="114"/>
      <c r="AML393228" s="114"/>
      <c r="AMM393228" s="114"/>
      <c r="AMN393228" s="114"/>
      <c r="AMO393228" s="114"/>
      <c r="AMP393228" s="114"/>
      <c r="AWF393228" s="114"/>
      <c r="AWG393228" s="114"/>
      <c r="AWH393228" s="114"/>
      <c r="AWI393228" s="114"/>
      <c r="AWJ393228" s="114"/>
      <c r="AWK393228" s="114"/>
      <c r="AWL393228" s="114"/>
      <c r="BGB393228" s="114"/>
      <c r="BGC393228" s="114"/>
      <c r="BGD393228" s="114"/>
      <c r="BGE393228" s="114"/>
      <c r="BGF393228" s="114"/>
      <c r="BGG393228" s="114"/>
      <c r="BGH393228" s="114"/>
      <c r="BPX393228" s="114"/>
      <c r="BPY393228" s="114"/>
      <c r="BPZ393228" s="114"/>
      <c r="BQA393228" s="114"/>
      <c r="BQB393228" s="114"/>
      <c r="BQC393228" s="114"/>
      <c r="BQD393228" s="114"/>
      <c r="BZT393228" s="114"/>
      <c r="BZU393228" s="114"/>
      <c r="BZV393228" s="114"/>
      <c r="BZW393228" s="114"/>
      <c r="BZX393228" s="114"/>
      <c r="BZY393228" s="114"/>
      <c r="BZZ393228" s="114"/>
      <c r="CJP393228" s="114"/>
      <c r="CJQ393228" s="114"/>
      <c r="CJR393228" s="114"/>
      <c r="CJS393228" s="114"/>
      <c r="CJT393228" s="114"/>
      <c r="CJU393228" s="114"/>
      <c r="CJV393228" s="114"/>
      <c r="CTL393228" s="114"/>
      <c r="CTM393228" s="114"/>
      <c r="CTN393228" s="114"/>
      <c r="CTO393228" s="114"/>
      <c r="CTP393228" s="114"/>
      <c r="CTQ393228" s="114"/>
      <c r="CTR393228" s="114"/>
      <c r="DDH393228" s="114"/>
      <c r="DDI393228" s="114"/>
      <c r="DDJ393228" s="114"/>
      <c r="DDK393228" s="114"/>
      <c r="DDL393228" s="114"/>
      <c r="DDM393228" s="114"/>
      <c r="DDN393228" s="114"/>
      <c r="DND393228" s="114"/>
      <c r="DNE393228" s="114"/>
      <c r="DNF393228" s="114"/>
      <c r="DNG393228" s="114"/>
      <c r="DNH393228" s="114"/>
      <c r="DNI393228" s="114"/>
      <c r="DNJ393228" s="114"/>
      <c r="DWZ393228" s="114"/>
      <c r="DXA393228" s="114"/>
      <c r="DXB393228" s="114"/>
      <c r="DXC393228" s="114"/>
      <c r="DXD393228" s="114"/>
      <c r="DXE393228" s="114"/>
      <c r="DXF393228" s="114"/>
      <c r="EGV393228" s="114"/>
      <c r="EGW393228" s="114"/>
      <c r="EGX393228" s="114"/>
      <c r="EGY393228" s="114"/>
      <c r="EGZ393228" s="114"/>
      <c r="EHA393228" s="114"/>
      <c r="EHB393228" s="114"/>
      <c r="EQR393228" s="114"/>
      <c r="EQS393228" s="114"/>
      <c r="EQT393228" s="114"/>
      <c r="EQU393228" s="114"/>
      <c r="EQV393228" s="114"/>
      <c r="EQW393228" s="114"/>
      <c r="EQX393228" s="114"/>
      <c r="FAN393228" s="114"/>
      <c r="FAO393228" s="114"/>
      <c r="FAP393228" s="114"/>
      <c r="FAQ393228" s="114"/>
      <c r="FAR393228" s="114"/>
      <c r="FAS393228" s="114"/>
      <c r="FAT393228" s="114"/>
      <c r="FKJ393228" s="114"/>
      <c r="FKK393228" s="114"/>
      <c r="FKL393228" s="114"/>
      <c r="FKM393228" s="114"/>
      <c r="FKN393228" s="114"/>
      <c r="FKO393228" s="114"/>
      <c r="FKP393228" s="114"/>
      <c r="FUF393228" s="114"/>
      <c r="FUG393228" s="114"/>
      <c r="FUH393228" s="114"/>
      <c r="FUI393228" s="114"/>
      <c r="FUJ393228" s="114"/>
      <c r="FUK393228" s="114"/>
      <c r="FUL393228" s="114"/>
      <c r="GEB393228" s="114"/>
      <c r="GEC393228" s="114"/>
      <c r="GED393228" s="114"/>
      <c r="GEE393228" s="114"/>
      <c r="GEF393228" s="114"/>
      <c r="GEG393228" s="114"/>
      <c r="GEH393228" s="114"/>
      <c r="GNX393228" s="114"/>
      <c r="GNY393228" s="114"/>
      <c r="GNZ393228" s="114"/>
      <c r="GOA393228" s="114"/>
      <c r="GOB393228" s="114"/>
      <c r="GOC393228" s="114"/>
      <c r="GOD393228" s="114"/>
      <c r="GXT393228" s="114"/>
      <c r="GXU393228" s="114"/>
      <c r="GXV393228" s="114"/>
      <c r="GXW393228" s="114"/>
      <c r="GXX393228" s="114"/>
      <c r="GXY393228" s="114"/>
      <c r="GXZ393228" s="114"/>
      <c r="HHP393228" s="114"/>
      <c r="HHQ393228" s="114"/>
      <c r="HHR393228" s="114"/>
      <c r="HHS393228" s="114"/>
      <c r="HHT393228" s="114"/>
      <c r="HHU393228" s="114"/>
      <c r="HHV393228" s="114"/>
      <c r="HRL393228" s="114"/>
      <c r="HRM393228" s="114"/>
      <c r="HRN393228" s="114"/>
      <c r="HRO393228" s="114"/>
      <c r="HRP393228" s="114"/>
      <c r="HRQ393228" s="114"/>
      <c r="HRR393228" s="114"/>
      <c r="IBH393228" s="114"/>
      <c r="IBI393228" s="114"/>
      <c r="IBJ393228" s="114"/>
      <c r="IBK393228" s="114"/>
      <c r="IBL393228" s="114"/>
      <c r="IBM393228" s="114"/>
      <c r="IBN393228" s="114"/>
      <c r="ILD393228" s="114"/>
      <c r="ILE393228" s="114"/>
      <c r="ILF393228" s="114"/>
      <c r="ILG393228" s="114"/>
      <c r="ILH393228" s="114"/>
      <c r="ILI393228" s="114"/>
      <c r="ILJ393228" s="114"/>
      <c r="IUZ393228" s="114"/>
      <c r="IVA393228" s="114"/>
      <c r="IVB393228" s="114"/>
      <c r="IVC393228" s="114"/>
      <c r="IVD393228" s="114"/>
      <c r="IVE393228" s="114"/>
      <c r="IVF393228" s="114"/>
      <c r="JEV393228" s="114"/>
      <c r="JEW393228" s="114"/>
      <c r="JEX393228" s="114"/>
      <c r="JEY393228" s="114"/>
      <c r="JEZ393228" s="114"/>
      <c r="JFA393228" s="114"/>
      <c r="JFB393228" s="114"/>
      <c r="JOR393228" s="114"/>
      <c r="JOS393228" s="114"/>
      <c r="JOT393228" s="114"/>
      <c r="JOU393228" s="114"/>
      <c r="JOV393228" s="114"/>
      <c r="JOW393228" s="114"/>
      <c r="JOX393228" s="114"/>
      <c r="JYN393228" s="114"/>
      <c r="JYO393228" s="114"/>
      <c r="JYP393228" s="114"/>
      <c r="JYQ393228" s="114"/>
      <c r="JYR393228" s="114"/>
      <c r="JYS393228" s="114"/>
      <c r="JYT393228" s="114"/>
      <c r="KIJ393228" s="114"/>
      <c r="KIK393228" s="114"/>
      <c r="KIL393228" s="114"/>
      <c r="KIM393228" s="114"/>
      <c r="KIN393228" s="114"/>
      <c r="KIO393228" s="114"/>
      <c r="KIP393228" s="114"/>
      <c r="KSF393228" s="114"/>
      <c r="KSG393228" s="114"/>
      <c r="KSH393228" s="114"/>
      <c r="KSI393228" s="114"/>
      <c r="KSJ393228" s="114"/>
      <c r="KSK393228" s="114"/>
      <c r="KSL393228" s="114"/>
      <c r="LCB393228" s="114"/>
      <c r="LCC393228" s="114"/>
      <c r="LCD393228" s="114"/>
      <c r="LCE393228" s="114"/>
      <c r="LCF393228" s="114"/>
      <c r="LCG393228" s="114"/>
      <c r="LCH393228" s="114"/>
      <c r="LLX393228" s="114"/>
      <c r="LLY393228" s="114"/>
      <c r="LLZ393228" s="114"/>
      <c r="LMA393228" s="114"/>
      <c r="LMB393228" s="114"/>
      <c r="LMC393228" s="114"/>
      <c r="LMD393228" s="114"/>
      <c r="LVT393228" s="114"/>
      <c r="LVU393228" s="114"/>
      <c r="LVV393228" s="114"/>
      <c r="LVW393228" s="114"/>
      <c r="LVX393228" s="114"/>
      <c r="LVY393228" s="114"/>
      <c r="LVZ393228" s="114"/>
      <c r="MFP393228" s="114"/>
      <c r="MFQ393228" s="114"/>
      <c r="MFR393228" s="114"/>
      <c r="MFS393228" s="114"/>
      <c r="MFT393228" s="114"/>
      <c r="MFU393228" s="114"/>
      <c r="MFV393228" s="114"/>
      <c r="MPL393228" s="114"/>
      <c r="MPM393228" s="114"/>
      <c r="MPN393228" s="114"/>
      <c r="MPO393228" s="114"/>
      <c r="MPP393228" s="114"/>
      <c r="MPQ393228" s="114"/>
      <c r="MPR393228" s="114"/>
      <c r="MZH393228" s="114"/>
      <c r="MZI393228" s="114"/>
      <c r="MZJ393228" s="114"/>
      <c r="MZK393228" s="114"/>
      <c r="MZL393228" s="114"/>
      <c r="MZM393228" s="114"/>
      <c r="MZN393228" s="114"/>
      <c r="NJD393228" s="114"/>
      <c r="NJE393228" s="114"/>
      <c r="NJF393228" s="114"/>
      <c r="NJG393228" s="114"/>
      <c r="NJH393228" s="114"/>
      <c r="NJI393228" s="114"/>
      <c r="NJJ393228" s="114"/>
      <c r="NSZ393228" s="114"/>
      <c r="NTA393228" s="114"/>
      <c r="NTB393228" s="114"/>
      <c r="NTC393228" s="114"/>
      <c r="NTD393228" s="114"/>
      <c r="NTE393228" s="114"/>
      <c r="NTF393228" s="114"/>
      <c r="OCV393228" s="114"/>
      <c r="OCW393228" s="114"/>
      <c r="OCX393228" s="114"/>
      <c r="OCY393228" s="114"/>
      <c r="OCZ393228" s="114"/>
      <c r="ODA393228" s="114"/>
      <c r="ODB393228" s="114"/>
      <c r="OMR393228" s="114"/>
      <c r="OMS393228" s="114"/>
      <c r="OMT393228" s="114"/>
      <c r="OMU393228" s="114"/>
      <c r="OMV393228" s="114"/>
      <c r="OMW393228" s="114"/>
      <c r="OMX393228" s="114"/>
      <c r="OWN393228" s="114"/>
      <c r="OWO393228" s="114"/>
      <c r="OWP393228" s="114"/>
      <c r="OWQ393228" s="114"/>
      <c r="OWR393228" s="114"/>
      <c r="OWS393228" s="114"/>
      <c r="OWT393228" s="114"/>
      <c r="PGJ393228" s="114"/>
      <c r="PGK393228" s="114"/>
      <c r="PGL393228" s="114"/>
      <c r="PGM393228" s="114"/>
      <c r="PGN393228" s="114"/>
      <c r="PGO393228" s="114"/>
      <c r="PGP393228" s="114"/>
      <c r="PQF393228" s="114"/>
      <c r="PQG393228" s="114"/>
      <c r="PQH393228" s="114"/>
      <c r="PQI393228" s="114"/>
      <c r="PQJ393228" s="114"/>
      <c r="PQK393228" s="114"/>
      <c r="PQL393228" s="114"/>
      <c r="QAB393228" s="114"/>
      <c r="QAC393228" s="114"/>
      <c r="QAD393228" s="114"/>
      <c r="QAE393228" s="114"/>
      <c r="QAF393228" s="114"/>
      <c r="QAG393228" s="114"/>
      <c r="QAH393228" s="114"/>
      <c r="QJX393228" s="114"/>
      <c r="QJY393228" s="114"/>
      <c r="QJZ393228" s="114"/>
      <c r="QKA393228" s="114"/>
      <c r="QKB393228" s="114"/>
      <c r="QKC393228" s="114"/>
      <c r="QKD393228" s="114"/>
      <c r="QTT393228" s="114"/>
      <c r="QTU393228" s="114"/>
      <c r="QTV393228" s="114"/>
      <c r="QTW393228" s="114"/>
      <c r="QTX393228" s="114"/>
      <c r="QTY393228" s="114"/>
      <c r="QTZ393228" s="114"/>
      <c r="RDP393228" s="114"/>
      <c r="RDQ393228" s="114"/>
      <c r="RDR393228" s="114"/>
      <c r="RDS393228" s="114"/>
      <c r="RDT393228" s="114"/>
      <c r="RDU393228" s="114"/>
      <c r="RDV393228" s="114"/>
      <c r="RNL393228" s="114"/>
      <c r="RNM393228" s="114"/>
      <c r="RNN393228" s="114"/>
      <c r="RNO393228" s="114"/>
      <c r="RNP393228" s="114"/>
      <c r="RNQ393228" s="114"/>
      <c r="RNR393228" s="114"/>
      <c r="RXH393228" s="114"/>
      <c r="RXI393228" s="114"/>
      <c r="RXJ393228" s="114"/>
      <c r="RXK393228" s="114"/>
      <c r="RXL393228" s="114"/>
      <c r="RXM393228" s="114"/>
      <c r="RXN393228" s="114"/>
      <c r="SHD393228" s="114"/>
      <c r="SHE393228" s="114"/>
      <c r="SHF393228" s="114"/>
      <c r="SHG393228" s="114"/>
      <c r="SHH393228" s="114"/>
      <c r="SHI393228" s="114"/>
      <c r="SHJ393228" s="114"/>
      <c r="SQZ393228" s="114"/>
      <c r="SRA393228" s="114"/>
      <c r="SRB393228" s="114"/>
      <c r="SRC393228" s="114"/>
      <c r="SRD393228" s="114"/>
      <c r="SRE393228" s="114"/>
      <c r="SRF393228" s="114"/>
      <c r="TAV393228" s="114"/>
      <c r="TAW393228" s="114"/>
      <c r="TAX393228" s="114"/>
      <c r="TAY393228" s="114"/>
      <c r="TAZ393228" s="114"/>
      <c r="TBA393228" s="114"/>
      <c r="TBB393228" s="114"/>
      <c r="TKR393228" s="114"/>
      <c r="TKS393228" s="114"/>
      <c r="TKT393228" s="114"/>
      <c r="TKU393228" s="114"/>
      <c r="TKV393228" s="114"/>
      <c r="TKW393228" s="114"/>
      <c r="TKX393228" s="114"/>
      <c r="TUN393228" s="114"/>
      <c r="TUO393228" s="114"/>
      <c r="TUP393228" s="114"/>
      <c r="TUQ393228" s="114"/>
      <c r="TUR393228" s="114"/>
      <c r="TUS393228" s="114"/>
      <c r="TUT393228" s="114"/>
      <c r="UEJ393228" s="114"/>
      <c r="UEK393228" s="114"/>
      <c r="UEL393228" s="114"/>
      <c r="UEM393228" s="114"/>
      <c r="UEN393228" s="114"/>
      <c r="UEO393228" s="114"/>
      <c r="UEP393228" s="114"/>
      <c r="UOF393228" s="114"/>
      <c r="UOG393228" s="114"/>
      <c r="UOH393228" s="114"/>
      <c r="UOI393228" s="114"/>
      <c r="UOJ393228" s="114"/>
      <c r="UOK393228" s="114"/>
      <c r="UOL393228" s="114"/>
      <c r="UYB393228" s="114"/>
      <c r="UYC393228" s="114"/>
      <c r="UYD393228" s="114"/>
      <c r="UYE393228" s="114"/>
      <c r="UYF393228" s="114"/>
      <c r="UYG393228" s="114"/>
      <c r="UYH393228" s="114"/>
      <c r="VHX393228" s="114"/>
      <c r="VHY393228" s="114"/>
      <c r="VHZ393228" s="114"/>
      <c r="VIA393228" s="114"/>
      <c r="VIB393228" s="114"/>
      <c r="VIC393228" s="114"/>
      <c r="VID393228" s="114"/>
      <c r="VRT393228" s="114"/>
      <c r="VRU393228" s="114"/>
      <c r="VRV393228" s="114"/>
      <c r="VRW393228" s="114"/>
      <c r="VRX393228" s="114"/>
      <c r="VRY393228" s="114"/>
      <c r="VRZ393228" s="114"/>
      <c r="WBP393228" s="114"/>
      <c r="WBQ393228" s="114"/>
      <c r="WBR393228" s="114"/>
      <c r="WBS393228" s="114"/>
      <c r="WBT393228" s="114"/>
      <c r="WBU393228" s="114"/>
      <c r="WBV393228" s="114"/>
      <c r="WLL393228" s="114"/>
      <c r="WLM393228" s="114"/>
      <c r="WLN393228" s="114"/>
      <c r="WLO393228" s="114"/>
      <c r="WLP393228" s="114"/>
      <c r="WLQ393228" s="114"/>
      <c r="WLR393228" s="114"/>
      <c r="WVH393228" s="114"/>
      <c r="WVI393228" s="114"/>
      <c r="WVJ393228" s="114"/>
      <c r="WVK393228" s="114"/>
      <c r="WVL393228" s="114"/>
      <c r="WVM393228" s="114"/>
      <c r="WVN393228" s="114"/>
    </row>
    <row r="393229" spans="1:16134">
      <c r="A393229" s="114"/>
      <c r="B393229" s="114"/>
      <c r="IV393229" s="114"/>
      <c r="IW393229" s="114"/>
      <c r="IX393229" s="114"/>
      <c r="IY393229" s="114"/>
      <c r="SR393229" s="114"/>
      <c r="SS393229" s="114"/>
      <c r="ST393229" s="114"/>
      <c r="SU393229" s="114"/>
      <c r="ACN393229" s="114"/>
      <c r="ACO393229" s="114"/>
      <c r="ACP393229" s="114"/>
      <c r="ACQ393229" s="114"/>
      <c r="AMJ393229" s="114"/>
      <c r="AMK393229" s="114"/>
      <c r="AML393229" s="114"/>
      <c r="AMM393229" s="114"/>
      <c r="AWF393229" s="114"/>
      <c r="AWG393229" s="114"/>
      <c r="AWH393229" s="114"/>
      <c r="AWI393229" s="114"/>
      <c r="BGB393229" s="114"/>
      <c r="BGC393229" s="114"/>
      <c r="BGD393229" s="114"/>
      <c r="BGE393229" s="114"/>
      <c r="BPX393229" s="114"/>
      <c r="BPY393229" s="114"/>
      <c r="BPZ393229" s="114"/>
      <c r="BQA393229" s="114"/>
      <c r="BZT393229" s="114"/>
      <c r="BZU393229" s="114"/>
      <c r="BZV393229" s="114"/>
      <c r="BZW393229" s="114"/>
      <c r="CJP393229" s="114"/>
      <c r="CJQ393229" s="114"/>
      <c r="CJR393229" s="114"/>
      <c r="CJS393229" s="114"/>
      <c r="CTL393229" s="114"/>
      <c r="CTM393229" s="114"/>
      <c r="CTN393229" s="114"/>
      <c r="CTO393229" s="114"/>
      <c r="DDH393229" s="114"/>
      <c r="DDI393229" s="114"/>
      <c r="DDJ393229" s="114"/>
      <c r="DDK393229" s="114"/>
      <c r="DND393229" s="114"/>
      <c r="DNE393229" s="114"/>
      <c r="DNF393229" s="114"/>
      <c r="DNG393229" s="114"/>
      <c r="DWZ393229" s="114"/>
      <c r="DXA393229" s="114"/>
      <c r="DXB393229" s="114"/>
      <c r="DXC393229" s="114"/>
      <c r="EGV393229" s="114"/>
      <c r="EGW393229" s="114"/>
      <c r="EGX393229" s="114"/>
      <c r="EGY393229" s="114"/>
      <c r="EQR393229" s="114"/>
      <c r="EQS393229" s="114"/>
      <c r="EQT393229" s="114"/>
      <c r="EQU393229" s="114"/>
      <c r="FAN393229" s="114"/>
      <c r="FAO393229" s="114"/>
      <c r="FAP393229" s="114"/>
      <c r="FAQ393229" s="114"/>
      <c r="FKJ393229" s="114"/>
      <c r="FKK393229" s="114"/>
      <c r="FKL393229" s="114"/>
      <c r="FKM393229" s="114"/>
      <c r="FUF393229" s="114"/>
      <c r="FUG393229" s="114"/>
      <c r="FUH393229" s="114"/>
      <c r="FUI393229" s="114"/>
      <c r="GEB393229" s="114"/>
      <c r="GEC393229" s="114"/>
      <c r="GED393229" s="114"/>
      <c r="GEE393229" s="114"/>
      <c r="GNX393229" s="114"/>
      <c r="GNY393229" s="114"/>
      <c r="GNZ393229" s="114"/>
      <c r="GOA393229" s="114"/>
      <c r="GXT393229" s="114"/>
      <c r="GXU393229" s="114"/>
      <c r="GXV393229" s="114"/>
      <c r="GXW393229" s="114"/>
      <c r="HHP393229" s="114"/>
      <c r="HHQ393229" s="114"/>
      <c r="HHR393229" s="114"/>
      <c r="HHS393229" s="114"/>
      <c r="HRL393229" s="114"/>
      <c r="HRM393229" s="114"/>
      <c r="HRN393229" s="114"/>
      <c r="HRO393229" s="114"/>
      <c r="IBH393229" s="114"/>
      <c r="IBI393229" s="114"/>
      <c r="IBJ393229" s="114"/>
      <c r="IBK393229" s="114"/>
      <c r="ILD393229" s="114"/>
      <c r="ILE393229" s="114"/>
      <c r="ILF393229" s="114"/>
      <c r="ILG393229" s="114"/>
      <c r="IUZ393229" s="114"/>
      <c r="IVA393229" s="114"/>
      <c r="IVB393229" s="114"/>
      <c r="IVC393229" s="114"/>
      <c r="JEV393229" s="114"/>
      <c r="JEW393229" s="114"/>
      <c r="JEX393229" s="114"/>
      <c r="JEY393229" s="114"/>
      <c r="JOR393229" s="114"/>
      <c r="JOS393229" s="114"/>
      <c r="JOT393229" s="114"/>
      <c r="JOU393229" s="114"/>
      <c r="JYN393229" s="114"/>
      <c r="JYO393229" s="114"/>
      <c r="JYP393229" s="114"/>
      <c r="JYQ393229" s="114"/>
      <c r="KIJ393229" s="114"/>
      <c r="KIK393229" s="114"/>
      <c r="KIL393229" s="114"/>
      <c r="KIM393229" s="114"/>
      <c r="KSF393229" s="114"/>
      <c r="KSG393229" s="114"/>
      <c r="KSH393229" s="114"/>
      <c r="KSI393229" s="114"/>
      <c r="LCB393229" s="114"/>
      <c r="LCC393229" s="114"/>
      <c r="LCD393229" s="114"/>
      <c r="LCE393229" s="114"/>
      <c r="LLX393229" s="114"/>
      <c r="LLY393229" s="114"/>
      <c r="LLZ393229" s="114"/>
      <c r="LMA393229" s="114"/>
      <c r="LVT393229" s="114"/>
      <c r="LVU393229" s="114"/>
      <c r="LVV393229" s="114"/>
      <c r="LVW393229" s="114"/>
      <c r="MFP393229" s="114"/>
      <c r="MFQ393229" s="114"/>
      <c r="MFR393229" s="114"/>
      <c r="MFS393229" s="114"/>
      <c r="MPL393229" s="114"/>
      <c r="MPM393229" s="114"/>
      <c r="MPN393229" s="114"/>
      <c r="MPO393229" s="114"/>
      <c r="MZH393229" s="114"/>
      <c r="MZI393229" s="114"/>
      <c r="MZJ393229" s="114"/>
      <c r="MZK393229" s="114"/>
      <c r="NJD393229" s="114"/>
      <c r="NJE393229" s="114"/>
      <c r="NJF393229" s="114"/>
      <c r="NJG393229" s="114"/>
      <c r="NSZ393229" s="114"/>
      <c r="NTA393229" s="114"/>
      <c r="NTB393229" s="114"/>
      <c r="NTC393229" s="114"/>
      <c r="OCV393229" s="114"/>
      <c r="OCW393229" s="114"/>
      <c r="OCX393229" s="114"/>
      <c r="OCY393229" s="114"/>
      <c r="OMR393229" s="114"/>
      <c r="OMS393229" s="114"/>
      <c r="OMT393229" s="114"/>
      <c r="OMU393229" s="114"/>
      <c r="OWN393229" s="114"/>
      <c r="OWO393229" s="114"/>
      <c r="OWP393229" s="114"/>
      <c r="OWQ393229" s="114"/>
      <c r="PGJ393229" s="114"/>
      <c r="PGK393229" s="114"/>
      <c r="PGL393229" s="114"/>
      <c r="PGM393229" s="114"/>
      <c r="PQF393229" s="114"/>
      <c r="PQG393229" s="114"/>
      <c r="PQH393229" s="114"/>
      <c r="PQI393229" s="114"/>
      <c r="QAB393229" s="114"/>
      <c r="QAC393229" s="114"/>
      <c r="QAD393229" s="114"/>
      <c r="QAE393229" s="114"/>
      <c r="QJX393229" s="114"/>
      <c r="QJY393229" s="114"/>
      <c r="QJZ393229" s="114"/>
      <c r="QKA393229" s="114"/>
      <c r="QTT393229" s="114"/>
      <c r="QTU393229" s="114"/>
      <c r="QTV393229" s="114"/>
      <c r="QTW393229" s="114"/>
      <c r="RDP393229" s="114"/>
      <c r="RDQ393229" s="114"/>
      <c r="RDR393229" s="114"/>
      <c r="RDS393229" s="114"/>
      <c r="RNL393229" s="114"/>
      <c r="RNM393229" s="114"/>
      <c r="RNN393229" s="114"/>
      <c r="RNO393229" s="114"/>
      <c r="RXH393229" s="114"/>
      <c r="RXI393229" s="114"/>
      <c r="RXJ393229" s="114"/>
      <c r="RXK393229" s="114"/>
      <c r="SHD393229" s="114"/>
      <c r="SHE393229" s="114"/>
      <c r="SHF393229" s="114"/>
      <c r="SHG393229" s="114"/>
      <c r="SQZ393229" s="114"/>
      <c r="SRA393229" s="114"/>
      <c r="SRB393229" s="114"/>
      <c r="SRC393229" s="114"/>
      <c r="TAV393229" s="114"/>
      <c r="TAW393229" s="114"/>
      <c r="TAX393229" s="114"/>
      <c r="TAY393229" s="114"/>
      <c r="TKR393229" s="114"/>
      <c r="TKS393229" s="114"/>
      <c r="TKT393229" s="114"/>
      <c r="TKU393229" s="114"/>
      <c r="TUN393229" s="114"/>
      <c r="TUO393229" s="114"/>
      <c r="TUP393229" s="114"/>
      <c r="TUQ393229" s="114"/>
      <c r="UEJ393229" s="114"/>
      <c r="UEK393229" s="114"/>
      <c r="UEL393229" s="114"/>
      <c r="UEM393229" s="114"/>
      <c r="UOF393229" s="114"/>
      <c r="UOG393229" s="114"/>
      <c r="UOH393229" s="114"/>
      <c r="UOI393229" s="114"/>
      <c r="UYB393229" s="114"/>
      <c r="UYC393229" s="114"/>
      <c r="UYD393229" s="114"/>
      <c r="UYE393229" s="114"/>
      <c r="VHX393229" s="114"/>
      <c r="VHY393229" s="114"/>
      <c r="VHZ393229" s="114"/>
      <c r="VIA393229" s="114"/>
      <c r="VRT393229" s="114"/>
      <c r="VRU393229" s="114"/>
      <c r="VRV393229" s="114"/>
      <c r="VRW393229" s="114"/>
      <c r="WBP393229" s="114"/>
      <c r="WBQ393229" s="114"/>
      <c r="WBR393229" s="114"/>
      <c r="WBS393229" s="114"/>
      <c r="WLL393229" s="114"/>
      <c r="WLM393229" s="114"/>
      <c r="WLN393229" s="114"/>
      <c r="WLO393229" s="114"/>
      <c r="WVH393229" s="114"/>
      <c r="WVI393229" s="114"/>
      <c r="WVJ393229" s="114"/>
      <c r="WVK393229" s="114"/>
    </row>
    <row r="458762" spans="1:16134">
      <c r="A458762" s="114"/>
      <c r="B458762" s="114"/>
      <c r="C458762" s="114"/>
      <c r="D458762" s="114"/>
      <c r="E458762" s="114"/>
      <c r="F458762" s="114"/>
      <c r="IV458762" s="114"/>
      <c r="IW458762" s="114"/>
      <c r="IX458762" s="114"/>
      <c r="IY458762" s="114"/>
      <c r="IZ458762" s="114"/>
      <c r="JA458762" s="114"/>
      <c r="JB458762" s="114"/>
      <c r="SR458762" s="114"/>
      <c r="SS458762" s="114"/>
      <c r="ST458762" s="114"/>
      <c r="SU458762" s="114"/>
      <c r="SV458762" s="114"/>
      <c r="SW458762" s="114"/>
      <c r="SX458762" s="114"/>
      <c r="ACN458762" s="114"/>
      <c r="ACO458762" s="114"/>
      <c r="ACP458762" s="114"/>
      <c r="ACQ458762" s="114"/>
      <c r="ACR458762" s="114"/>
      <c r="ACS458762" s="114"/>
      <c r="ACT458762" s="114"/>
      <c r="AMJ458762" s="114"/>
      <c r="AMK458762" s="114"/>
      <c r="AML458762" s="114"/>
      <c r="AMM458762" s="114"/>
      <c r="AMN458762" s="114"/>
      <c r="AMO458762" s="114"/>
      <c r="AMP458762" s="114"/>
      <c r="AWF458762" s="114"/>
      <c r="AWG458762" s="114"/>
      <c r="AWH458762" s="114"/>
      <c r="AWI458762" s="114"/>
      <c r="AWJ458762" s="114"/>
      <c r="AWK458762" s="114"/>
      <c r="AWL458762" s="114"/>
      <c r="BGB458762" s="114"/>
      <c r="BGC458762" s="114"/>
      <c r="BGD458762" s="114"/>
      <c r="BGE458762" s="114"/>
      <c r="BGF458762" s="114"/>
      <c r="BGG458762" s="114"/>
      <c r="BGH458762" s="114"/>
      <c r="BPX458762" s="114"/>
      <c r="BPY458762" s="114"/>
      <c r="BPZ458762" s="114"/>
      <c r="BQA458762" s="114"/>
      <c r="BQB458762" s="114"/>
      <c r="BQC458762" s="114"/>
      <c r="BQD458762" s="114"/>
      <c r="BZT458762" s="114"/>
      <c r="BZU458762" s="114"/>
      <c r="BZV458762" s="114"/>
      <c r="BZW458762" s="114"/>
      <c r="BZX458762" s="114"/>
      <c r="BZY458762" s="114"/>
      <c r="BZZ458762" s="114"/>
      <c r="CJP458762" s="114"/>
      <c r="CJQ458762" s="114"/>
      <c r="CJR458762" s="114"/>
      <c r="CJS458762" s="114"/>
      <c r="CJT458762" s="114"/>
      <c r="CJU458762" s="114"/>
      <c r="CJV458762" s="114"/>
      <c r="CTL458762" s="114"/>
      <c r="CTM458762" s="114"/>
      <c r="CTN458762" s="114"/>
      <c r="CTO458762" s="114"/>
      <c r="CTP458762" s="114"/>
      <c r="CTQ458762" s="114"/>
      <c r="CTR458762" s="114"/>
      <c r="DDH458762" s="114"/>
      <c r="DDI458762" s="114"/>
      <c r="DDJ458762" s="114"/>
      <c r="DDK458762" s="114"/>
      <c r="DDL458762" s="114"/>
      <c r="DDM458762" s="114"/>
      <c r="DDN458762" s="114"/>
      <c r="DND458762" s="114"/>
      <c r="DNE458762" s="114"/>
      <c r="DNF458762" s="114"/>
      <c r="DNG458762" s="114"/>
      <c r="DNH458762" s="114"/>
      <c r="DNI458762" s="114"/>
      <c r="DNJ458762" s="114"/>
      <c r="DWZ458762" s="114"/>
      <c r="DXA458762" s="114"/>
      <c r="DXB458762" s="114"/>
      <c r="DXC458762" s="114"/>
      <c r="DXD458762" s="114"/>
      <c r="DXE458762" s="114"/>
      <c r="DXF458762" s="114"/>
      <c r="EGV458762" s="114"/>
      <c r="EGW458762" s="114"/>
      <c r="EGX458762" s="114"/>
      <c r="EGY458762" s="114"/>
      <c r="EGZ458762" s="114"/>
      <c r="EHA458762" s="114"/>
      <c r="EHB458762" s="114"/>
      <c r="EQR458762" s="114"/>
      <c r="EQS458762" s="114"/>
      <c r="EQT458762" s="114"/>
      <c r="EQU458762" s="114"/>
      <c r="EQV458762" s="114"/>
      <c r="EQW458762" s="114"/>
      <c r="EQX458762" s="114"/>
      <c r="FAN458762" s="114"/>
      <c r="FAO458762" s="114"/>
      <c r="FAP458762" s="114"/>
      <c r="FAQ458762" s="114"/>
      <c r="FAR458762" s="114"/>
      <c r="FAS458762" s="114"/>
      <c r="FAT458762" s="114"/>
      <c r="FKJ458762" s="114"/>
      <c r="FKK458762" s="114"/>
      <c r="FKL458762" s="114"/>
      <c r="FKM458762" s="114"/>
      <c r="FKN458762" s="114"/>
      <c r="FKO458762" s="114"/>
      <c r="FKP458762" s="114"/>
      <c r="FUF458762" s="114"/>
      <c r="FUG458762" s="114"/>
      <c r="FUH458762" s="114"/>
      <c r="FUI458762" s="114"/>
      <c r="FUJ458762" s="114"/>
      <c r="FUK458762" s="114"/>
      <c r="FUL458762" s="114"/>
      <c r="GEB458762" s="114"/>
      <c r="GEC458762" s="114"/>
      <c r="GED458762" s="114"/>
      <c r="GEE458762" s="114"/>
      <c r="GEF458762" s="114"/>
      <c r="GEG458762" s="114"/>
      <c r="GEH458762" s="114"/>
      <c r="GNX458762" s="114"/>
      <c r="GNY458762" s="114"/>
      <c r="GNZ458762" s="114"/>
      <c r="GOA458762" s="114"/>
      <c r="GOB458762" s="114"/>
      <c r="GOC458762" s="114"/>
      <c r="GOD458762" s="114"/>
      <c r="GXT458762" s="114"/>
      <c r="GXU458762" s="114"/>
      <c r="GXV458762" s="114"/>
      <c r="GXW458762" s="114"/>
      <c r="GXX458762" s="114"/>
      <c r="GXY458762" s="114"/>
      <c r="GXZ458762" s="114"/>
      <c r="HHP458762" s="114"/>
      <c r="HHQ458762" s="114"/>
      <c r="HHR458762" s="114"/>
      <c r="HHS458762" s="114"/>
      <c r="HHT458762" s="114"/>
      <c r="HHU458762" s="114"/>
      <c r="HHV458762" s="114"/>
      <c r="HRL458762" s="114"/>
      <c r="HRM458762" s="114"/>
      <c r="HRN458762" s="114"/>
      <c r="HRO458762" s="114"/>
      <c r="HRP458762" s="114"/>
      <c r="HRQ458762" s="114"/>
      <c r="HRR458762" s="114"/>
      <c r="IBH458762" s="114"/>
      <c r="IBI458762" s="114"/>
      <c r="IBJ458762" s="114"/>
      <c r="IBK458762" s="114"/>
      <c r="IBL458762" s="114"/>
      <c r="IBM458762" s="114"/>
      <c r="IBN458762" s="114"/>
      <c r="ILD458762" s="114"/>
      <c r="ILE458762" s="114"/>
      <c r="ILF458762" s="114"/>
      <c r="ILG458762" s="114"/>
      <c r="ILH458762" s="114"/>
      <c r="ILI458762" s="114"/>
      <c r="ILJ458762" s="114"/>
      <c r="IUZ458762" s="114"/>
      <c r="IVA458762" s="114"/>
      <c r="IVB458762" s="114"/>
      <c r="IVC458762" s="114"/>
      <c r="IVD458762" s="114"/>
      <c r="IVE458762" s="114"/>
      <c r="IVF458762" s="114"/>
      <c r="JEV458762" s="114"/>
      <c r="JEW458762" s="114"/>
      <c r="JEX458762" s="114"/>
      <c r="JEY458762" s="114"/>
      <c r="JEZ458762" s="114"/>
      <c r="JFA458762" s="114"/>
      <c r="JFB458762" s="114"/>
      <c r="JOR458762" s="114"/>
      <c r="JOS458762" s="114"/>
      <c r="JOT458762" s="114"/>
      <c r="JOU458762" s="114"/>
      <c r="JOV458762" s="114"/>
      <c r="JOW458762" s="114"/>
      <c r="JOX458762" s="114"/>
      <c r="JYN458762" s="114"/>
      <c r="JYO458762" s="114"/>
      <c r="JYP458762" s="114"/>
      <c r="JYQ458762" s="114"/>
      <c r="JYR458762" s="114"/>
      <c r="JYS458762" s="114"/>
      <c r="JYT458762" s="114"/>
      <c r="KIJ458762" s="114"/>
      <c r="KIK458762" s="114"/>
      <c r="KIL458762" s="114"/>
      <c r="KIM458762" s="114"/>
      <c r="KIN458762" s="114"/>
      <c r="KIO458762" s="114"/>
      <c r="KIP458762" s="114"/>
      <c r="KSF458762" s="114"/>
      <c r="KSG458762" s="114"/>
      <c r="KSH458762" s="114"/>
      <c r="KSI458762" s="114"/>
      <c r="KSJ458762" s="114"/>
      <c r="KSK458762" s="114"/>
      <c r="KSL458762" s="114"/>
      <c r="LCB458762" s="114"/>
      <c r="LCC458762" s="114"/>
      <c r="LCD458762" s="114"/>
      <c r="LCE458762" s="114"/>
      <c r="LCF458762" s="114"/>
      <c r="LCG458762" s="114"/>
      <c r="LCH458762" s="114"/>
      <c r="LLX458762" s="114"/>
      <c r="LLY458762" s="114"/>
      <c r="LLZ458762" s="114"/>
      <c r="LMA458762" s="114"/>
      <c r="LMB458762" s="114"/>
      <c r="LMC458762" s="114"/>
      <c r="LMD458762" s="114"/>
      <c r="LVT458762" s="114"/>
      <c r="LVU458762" s="114"/>
      <c r="LVV458762" s="114"/>
      <c r="LVW458762" s="114"/>
      <c r="LVX458762" s="114"/>
      <c r="LVY458762" s="114"/>
      <c r="LVZ458762" s="114"/>
      <c r="MFP458762" s="114"/>
      <c r="MFQ458762" s="114"/>
      <c r="MFR458762" s="114"/>
      <c r="MFS458762" s="114"/>
      <c r="MFT458762" s="114"/>
      <c r="MFU458762" s="114"/>
      <c r="MFV458762" s="114"/>
      <c r="MPL458762" s="114"/>
      <c r="MPM458762" s="114"/>
      <c r="MPN458762" s="114"/>
      <c r="MPO458762" s="114"/>
      <c r="MPP458762" s="114"/>
      <c r="MPQ458762" s="114"/>
      <c r="MPR458762" s="114"/>
      <c r="MZH458762" s="114"/>
      <c r="MZI458762" s="114"/>
      <c r="MZJ458762" s="114"/>
      <c r="MZK458762" s="114"/>
      <c r="MZL458762" s="114"/>
      <c r="MZM458762" s="114"/>
      <c r="MZN458762" s="114"/>
      <c r="NJD458762" s="114"/>
      <c r="NJE458762" s="114"/>
      <c r="NJF458762" s="114"/>
      <c r="NJG458762" s="114"/>
      <c r="NJH458762" s="114"/>
      <c r="NJI458762" s="114"/>
      <c r="NJJ458762" s="114"/>
      <c r="NSZ458762" s="114"/>
      <c r="NTA458762" s="114"/>
      <c r="NTB458762" s="114"/>
      <c r="NTC458762" s="114"/>
      <c r="NTD458762" s="114"/>
      <c r="NTE458762" s="114"/>
      <c r="NTF458762" s="114"/>
      <c r="OCV458762" s="114"/>
      <c r="OCW458762" s="114"/>
      <c r="OCX458762" s="114"/>
      <c r="OCY458762" s="114"/>
      <c r="OCZ458762" s="114"/>
      <c r="ODA458762" s="114"/>
      <c r="ODB458762" s="114"/>
      <c r="OMR458762" s="114"/>
      <c r="OMS458762" s="114"/>
      <c r="OMT458762" s="114"/>
      <c r="OMU458762" s="114"/>
      <c r="OMV458762" s="114"/>
      <c r="OMW458762" s="114"/>
      <c r="OMX458762" s="114"/>
      <c r="OWN458762" s="114"/>
      <c r="OWO458762" s="114"/>
      <c r="OWP458762" s="114"/>
      <c r="OWQ458762" s="114"/>
      <c r="OWR458762" s="114"/>
      <c r="OWS458762" s="114"/>
      <c r="OWT458762" s="114"/>
      <c r="PGJ458762" s="114"/>
      <c r="PGK458762" s="114"/>
      <c r="PGL458762" s="114"/>
      <c r="PGM458762" s="114"/>
      <c r="PGN458762" s="114"/>
      <c r="PGO458762" s="114"/>
      <c r="PGP458762" s="114"/>
      <c r="PQF458762" s="114"/>
      <c r="PQG458762" s="114"/>
      <c r="PQH458762" s="114"/>
      <c r="PQI458762" s="114"/>
      <c r="PQJ458762" s="114"/>
      <c r="PQK458762" s="114"/>
      <c r="PQL458762" s="114"/>
      <c r="QAB458762" s="114"/>
      <c r="QAC458762" s="114"/>
      <c r="QAD458762" s="114"/>
      <c r="QAE458762" s="114"/>
      <c r="QAF458762" s="114"/>
      <c r="QAG458762" s="114"/>
      <c r="QAH458762" s="114"/>
      <c r="QJX458762" s="114"/>
      <c r="QJY458762" s="114"/>
      <c r="QJZ458762" s="114"/>
      <c r="QKA458762" s="114"/>
      <c r="QKB458762" s="114"/>
      <c r="QKC458762" s="114"/>
      <c r="QKD458762" s="114"/>
      <c r="QTT458762" s="114"/>
      <c r="QTU458762" s="114"/>
      <c r="QTV458762" s="114"/>
      <c r="QTW458762" s="114"/>
      <c r="QTX458762" s="114"/>
      <c r="QTY458762" s="114"/>
      <c r="QTZ458762" s="114"/>
      <c r="RDP458762" s="114"/>
      <c r="RDQ458762" s="114"/>
      <c r="RDR458762" s="114"/>
      <c r="RDS458762" s="114"/>
      <c r="RDT458762" s="114"/>
      <c r="RDU458762" s="114"/>
      <c r="RDV458762" s="114"/>
      <c r="RNL458762" s="114"/>
      <c r="RNM458762" s="114"/>
      <c r="RNN458762" s="114"/>
      <c r="RNO458762" s="114"/>
      <c r="RNP458762" s="114"/>
      <c r="RNQ458762" s="114"/>
      <c r="RNR458762" s="114"/>
      <c r="RXH458762" s="114"/>
      <c r="RXI458762" s="114"/>
      <c r="RXJ458762" s="114"/>
      <c r="RXK458762" s="114"/>
      <c r="RXL458762" s="114"/>
      <c r="RXM458762" s="114"/>
      <c r="RXN458762" s="114"/>
      <c r="SHD458762" s="114"/>
      <c r="SHE458762" s="114"/>
      <c r="SHF458762" s="114"/>
      <c r="SHG458762" s="114"/>
      <c r="SHH458762" s="114"/>
      <c r="SHI458762" s="114"/>
      <c r="SHJ458762" s="114"/>
      <c r="SQZ458762" s="114"/>
      <c r="SRA458762" s="114"/>
      <c r="SRB458762" s="114"/>
      <c r="SRC458762" s="114"/>
      <c r="SRD458762" s="114"/>
      <c r="SRE458762" s="114"/>
      <c r="SRF458762" s="114"/>
      <c r="TAV458762" s="114"/>
      <c r="TAW458762" s="114"/>
      <c r="TAX458762" s="114"/>
      <c r="TAY458762" s="114"/>
      <c r="TAZ458762" s="114"/>
      <c r="TBA458762" s="114"/>
      <c r="TBB458762" s="114"/>
      <c r="TKR458762" s="114"/>
      <c r="TKS458762" s="114"/>
      <c r="TKT458762" s="114"/>
      <c r="TKU458762" s="114"/>
      <c r="TKV458762" s="114"/>
      <c r="TKW458762" s="114"/>
      <c r="TKX458762" s="114"/>
      <c r="TUN458762" s="114"/>
      <c r="TUO458762" s="114"/>
      <c r="TUP458762" s="114"/>
      <c r="TUQ458762" s="114"/>
      <c r="TUR458762" s="114"/>
      <c r="TUS458762" s="114"/>
      <c r="TUT458762" s="114"/>
      <c r="UEJ458762" s="114"/>
      <c r="UEK458762" s="114"/>
      <c r="UEL458762" s="114"/>
      <c r="UEM458762" s="114"/>
      <c r="UEN458762" s="114"/>
      <c r="UEO458762" s="114"/>
      <c r="UEP458762" s="114"/>
      <c r="UOF458762" s="114"/>
      <c r="UOG458762" s="114"/>
      <c r="UOH458762" s="114"/>
      <c r="UOI458762" s="114"/>
      <c r="UOJ458762" s="114"/>
      <c r="UOK458762" s="114"/>
      <c r="UOL458762" s="114"/>
      <c r="UYB458762" s="114"/>
      <c r="UYC458762" s="114"/>
      <c r="UYD458762" s="114"/>
      <c r="UYE458762" s="114"/>
      <c r="UYF458762" s="114"/>
      <c r="UYG458762" s="114"/>
      <c r="UYH458762" s="114"/>
      <c r="VHX458762" s="114"/>
      <c r="VHY458762" s="114"/>
      <c r="VHZ458762" s="114"/>
      <c r="VIA458762" s="114"/>
      <c r="VIB458762" s="114"/>
      <c r="VIC458762" s="114"/>
      <c r="VID458762" s="114"/>
      <c r="VRT458762" s="114"/>
      <c r="VRU458762" s="114"/>
      <c r="VRV458762" s="114"/>
      <c r="VRW458762" s="114"/>
      <c r="VRX458762" s="114"/>
      <c r="VRY458762" s="114"/>
      <c r="VRZ458762" s="114"/>
      <c r="WBP458762" s="114"/>
      <c r="WBQ458762" s="114"/>
      <c r="WBR458762" s="114"/>
      <c r="WBS458762" s="114"/>
      <c r="WBT458762" s="114"/>
      <c r="WBU458762" s="114"/>
      <c r="WBV458762" s="114"/>
      <c r="WLL458762" s="114"/>
      <c r="WLM458762" s="114"/>
      <c r="WLN458762" s="114"/>
      <c r="WLO458762" s="114"/>
      <c r="WLP458762" s="114"/>
      <c r="WLQ458762" s="114"/>
      <c r="WLR458762" s="114"/>
      <c r="WVH458762" s="114"/>
      <c r="WVI458762" s="114"/>
      <c r="WVJ458762" s="114"/>
      <c r="WVK458762" s="114"/>
      <c r="WVL458762" s="114"/>
      <c r="WVM458762" s="114"/>
      <c r="WVN458762" s="114"/>
    </row>
    <row r="458763" spans="1:16134">
      <c r="D458763" s="114"/>
      <c r="E458763" s="114"/>
      <c r="F458763" s="114"/>
      <c r="JA458763" s="114"/>
      <c r="JB458763" s="114"/>
      <c r="SW458763" s="114"/>
      <c r="SX458763" s="114"/>
      <c r="ACS458763" s="114"/>
      <c r="ACT458763" s="114"/>
      <c r="AMO458763" s="114"/>
      <c r="AMP458763" s="114"/>
      <c r="AWK458763" s="114"/>
      <c r="AWL458763" s="114"/>
      <c r="BGG458763" s="114"/>
      <c r="BGH458763" s="114"/>
      <c r="BQC458763" s="114"/>
      <c r="BQD458763" s="114"/>
      <c r="BZY458763" s="114"/>
      <c r="BZZ458763" s="114"/>
      <c r="CJU458763" s="114"/>
      <c r="CJV458763" s="114"/>
      <c r="CTQ458763" s="114"/>
      <c r="CTR458763" s="114"/>
      <c r="DDM458763" s="114"/>
      <c r="DDN458763" s="114"/>
      <c r="DNI458763" s="114"/>
      <c r="DNJ458763" s="114"/>
      <c r="DXE458763" s="114"/>
      <c r="DXF458763" s="114"/>
      <c r="EHA458763" s="114"/>
      <c r="EHB458763" s="114"/>
      <c r="EQW458763" s="114"/>
      <c r="EQX458763" s="114"/>
      <c r="FAS458763" s="114"/>
      <c r="FAT458763" s="114"/>
      <c r="FKO458763" s="114"/>
      <c r="FKP458763" s="114"/>
      <c r="FUK458763" s="114"/>
      <c r="FUL458763" s="114"/>
      <c r="GEG458763" s="114"/>
      <c r="GEH458763" s="114"/>
      <c r="GOC458763" s="114"/>
      <c r="GOD458763" s="114"/>
      <c r="GXY458763" s="114"/>
      <c r="GXZ458763" s="114"/>
      <c r="HHU458763" s="114"/>
      <c r="HHV458763" s="114"/>
      <c r="HRQ458763" s="114"/>
      <c r="HRR458763" s="114"/>
      <c r="IBM458763" s="114"/>
      <c r="IBN458763" s="114"/>
      <c r="ILI458763" s="114"/>
      <c r="ILJ458763" s="114"/>
      <c r="IVE458763" s="114"/>
      <c r="IVF458763" s="114"/>
      <c r="JFA458763" s="114"/>
      <c r="JFB458763" s="114"/>
      <c r="JOW458763" s="114"/>
      <c r="JOX458763" s="114"/>
      <c r="JYS458763" s="114"/>
      <c r="JYT458763" s="114"/>
      <c r="KIO458763" s="114"/>
      <c r="KIP458763" s="114"/>
      <c r="KSK458763" s="114"/>
      <c r="KSL458763" s="114"/>
      <c r="LCG458763" s="114"/>
      <c r="LCH458763" s="114"/>
      <c r="LMC458763" s="114"/>
      <c r="LMD458763" s="114"/>
      <c r="LVY458763" s="114"/>
      <c r="LVZ458763" s="114"/>
      <c r="MFU458763" s="114"/>
      <c r="MFV458763" s="114"/>
      <c r="MPQ458763" s="114"/>
      <c r="MPR458763" s="114"/>
      <c r="MZM458763" s="114"/>
      <c r="MZN458763" s="114"/>
      <c r="NJI458763" s="114"/>
      <c r="NJJ458763" s="114"/>
      <c r="NTE458763" s="114"/>
      <c r="NTF458763" s="114"/>
      <c r="ODA458763" s="114"/>
      <c r="ODB458763" s="114"/>
      <c r="OMW458763" s="114"/>
      <c r="OMX458763" s="114"/>
      <c r="OWS458763" s="114"/>
      <c r="OWT458763" s="114"/>
      <c r="PGO458763" s="114"/>
      <c r="PGP458763" s="114"/>
      <c r="PQK458763" s="114"/>
      <c r="PQL458763" s="114"/>
      <c r="QAG458763" s="114"/>
      <c r="QAH458763" s="114"/>
      <c r="QKC458763" s="114"/>
      <c r="QKD458763" s="114"/>
      <c r="QTY458763" s="114"/>
      <c r="QTZ458763" s="114"/>
      <c r="RDU458763" s="114"/>
      <c r="RDV458763" s="114"/>
      <c r="RNQ458763" s="114"/>
      <c r="RNR458763" s="114"/>
      <c r="RXM458763" s="114"/>
      <c r="RXN458763" s="114"/>
      <c r="SHI458763" s="114"/>
      <c r="SHJ458763" s="114"/>
      <c r="SRE458763" s="114"/>
      <c r="SRF458763" s="114"/>
      <c r="TBA458763" s="114"/>
      <c r="TBB458763" s="114"/>
      <c r="TKW458763" s="114"/>
      <c r="TKX458763" s="114"/>
      <c r="TUS458763" s="114"/>
      <c r="TUT458763" s="114"/>
      <c r="UEO458763" s="114"/>
      <c r="UEP458763" s="114"/>
      <c r="UOK458763" s="114"/>
      <c r="UOL458763" s="114"/>
      <c r="UYG458763" s="114"/>
      <c r="UYH458763" s="114"/>
      <c r="VIC458763" s="114"/>
      <c r="VID458763" s="114"/>
      <c r="VRY458763" s="114"/>
      <c r="VRZ458763" s="114"/>
      <c r="WBU458763" s="114"/>
      <c r="WBV458763" s="114"/>
      <c r="WLQ458763" s="114"/>
      <c r="WLR458763" s="114"/>
      <c r="WVM458763" s="114"/>
      <c r="WVN458763" s="114"/>
    </row>
    <row r="458764" spans="1:16134">
      <c r="A458764" s="114"/>
      <c r="B458764" s="114"/>
      <c r="D458764" s="114"/>
      <c r="E458764" s="114"/>
      <c r="F458764" s="114"/>
      <c r="IV458764" s="114"/>
      <c r="IW458764" s="114"/>
      <c r="IX458764" s="114"/>
      <c r="IY458764" s="114"/>
      <c r="IZ458764" s="114"/>
      <c r="JA458764" s="114"/>
      <c r="JB458764" s="114"/>
      <c r="SR458764" s="114"/>
      <c r="SS458764" s="114"/>
      <c r="ST458764" s="114"/>
      <c r="SU458764" s="114"/>
      <c r="SV458764" s="114"/>
      <c r="SW458764" s="114"/>
      <c r="SX458764" s="114"/>
      <c r="ACN458764" s="114"/>
      <c r="ACO458764" s="114"/>
      <c r="ACP458764" s="114"/>
      <c r="ACQ458764" s="114"/>
      <c r="ACR458764" s="114"/>
      <c r="ACS458764" s="114"/>
      <c r="ACT458764" s="114"/>
      <c r="AMJ458764" s="114"/>
      <c r="AMK458764" s="114"/>
      <c r="AML458764" s="114"/>
      <c r="AMM458764" s="114"/>
      <c r="AMN458764" s="114"/>
      <c r="AMO458764" s="114"/>
      <c r="AMP458764" s="114"/>
      <c r="AWF458764" s="114"/>
      <c r="AWG458764" s="114"/>
      <c r="AWH458764" s="114"/>
      <c r="AWI458764" s="114"/>
      <c r="AWJ458764" s="114"/>
      <c r="AWK458764" s="114"/>
      <c r="AWL458764" s="114"/>
      <c r="BGB458764" s="114"/>
      <c r="BGC458764" s="114"/>
      <c r="BGD458764" s="114"/>
      <c r="BGE458764" s="114"/>
      <c r="BGF458764" s="114"/>
      <c r="BGG458764" s="114"/>
      <c r="BGH458764" s="114"/>
      <c r="BPX458764" s="114"/>
      <c r="BPY458764" s="114"/>
      <c r="BPZ458764" s="114"/>
      <c r="BQA458764" s="114"/>
      <c r="BQB458764" s="114"/>
      <c r="BQC458764" s="114"/>
      <c r="BQD458764" s="114"/>
      <c r="BZT458764" s="114"/>
      <c r="BZU458764" s="114"/>
      <c r="BZV458764" s="114"/>
      <c r="BZW458764" s="114"/>
      <c r="BZX458764" s="114"/>
      <c r="BZY458764" s="114"/>
      <c r="BZZ458764" s="114"/>
      <c r="CJP458764" s="114"/>
      <c r="CJQ458764" s="114"/>
      <c r="CJR458764" s="114"/>
      <c r="CJS458764" s="114"/>
      <c r="CJT458764" s="114"/>
      <c r="CJU458764" s="114"/>
      <c r="CJV458764" s="114"/>
      <c r="CTL458764" s="114"/>
      <c r="CTM458764" s="114"/>
      <c r="CTN458764" s="114"/>
      <c r="CTO458764" s="114"/>
      <c r="CTP458764" s="114"/>
      <c r="CTQ458764" s="114"/>
      <c r="CTR458764" s="114"/>
      <c r="DDH458764" s="114"/>
      <c r="DDI458764" s="114"/>
      <c r="DDJ458764" s="114"/>
      <c r="DDK458764" s="114"/>
      <c r="DDL458764" s="114"/>
      <c r="DDM458764" s="114"/>
      <c r="DDN458764" s="114"/>
      <c r="DND458764" s="114"/>
      <c r="DNE458764" s="114"/>
      <c r="DNF458764" s="114"/>
      <c r="DNG458764" s="114"/>
      <c r="DNH458764" s="114"/>
      <c r="DNI458764" s="114"/>
      <c r="DNJ458764" s="114"/>
      <c r="DWZ458764" s="114"/>
      <c r="DXA458764" s="114"/>
      <c r="DXB458764" s="114"/>
      <c r="DXC458764" s="114"/>
      <c r="DXD458764" s="114"/>
      <c r="DXE458764" s="114"/>
      <c r="DXF458764" s="114"/>
      <c r="EGV458764" s="114"/>
      <c r="EGW458764" s="114"/>
      <c r="EGX458764" s="114"/>
      <c r="EGY458764" s="114"/>
      <c r="EGZ458764" s="114"/>
      <c r="EHA458764" s="114"/>
      <c r="EHB458764" s="114"/>
      <c r="EQR458764" s="114"/>
      <c r="EQS458764" s="114"/>
      <c r="EQT458764" s="114"/>
      <c r="EQU458764" s="114"/>
      <c r="EQV458764" s="114"/>
      <c r="EQW458764" s="114"/>
      <c r="EQX458764" s="114"/>
      <c r="FAN458764" s="114"/>
      <c r="FAO458764" s="114"/>
      <c r="FAP458764" s="114"/>
      <c r="FAQ458764" s="114"/>
      <c r="FAR458764" s="114"/>
      <c r="FAS458764" s="114"/>
      <c r="FAT458764" s="114"/>
      <c r="FKJ458764" s="114"/>
      <c r="FKK458764" s="114"/>
      <c r="FKL458764" s="114"/>
      <c r="FKM458764" s="114"/>
      <c r="FKN458764" s="114"/>
      <c r="FKO458764" s="114"/>
      <c r="FKP458764" s="114"/>
      <c r="FUF458764" s="114"/>
      <c r="FUG458764" s="114"/>
      <c r="FUH458764" s="114"/>
      <c r="FUI458764" s="114"/>
      <c r="FUJ458764" s="114"/>
      <c r="FUK458764" s="114"/>
      <c r="FUL458764" s="114"/>
      <c r="GEB458764" s="114"/>
      <c r="GEC458764" s="114"/>
      <c r="GED458764" s="114"/>
      <c r="GEE458764" s="114"/>
      <c r="GEF458764" s="114"/>
      <c r="GEG458764" s="114"/>
      <c r="GEH458764" s="114"/>
      <c r="GNX458764" s="114"/>
      <c r="GNY458764" s="114"/>
      <c r="GNZ458764" s="114"/>
      <c r="GOA458764" s="114"/>
      <c r="GOB458764" s="114"/>
      <c r="GOC458764" s="114"/>
      <c r="GOD458764" s="114"/>
      <c r="GXT458764" s="114"/>
      <c r="GXU458764" s="114"/>
      <c r="GXV458764" s="114"/>
      <c r="GXW458764" s="114"/>
      <c r="GXX458764" s="114"/>
      <c r="GXY458764" s="114"/>
      <c r="GXZ458764" s="114"/>
      <c r="HHP458764" s="114"/>
      <c r="HHQ458764" s="114"/>
      <c r="HHR458764" s="114"/>
      <c r="HHS458764" s="114"/>
      <c r="HHT458764" s="114"/>
      <c r="HHU458764" s="114"/>
      <c r="HHV458764" s="114"/>
      <c r="HRL458764" s="114"/>
      <c r="HRM458764" s="114"/>
      <c r="HRN458764" s="114"/>
      <c r="HRO458764" s="114"/>
      <c r="HRP458764" s="114"/>
      <c r="HRQ458764" s="114"/>
      <c r="HRR458764" s="114"/>
      <c r="IBH458764" s="114"/>
      <c r="IBI458764" s="114"/>
      <c r="IBJ458764" s="114"/>
      <c r="IBK458764" s="114"/>
      <c r="IBL458764" s="114"/>
      <c r="IBM458764" s="114"/>
      <c r="IBN458764" s="114"/>
      <c r="ILD458764" s="114"/>
      <c r="ILE458764" s="114"/>
      <c r="ILF458764" s="114"/>
      <c r="ILG458764" s="114"/>
      <c r="ILH458764" s="114"/>
      <c r="ILI458764" s="114"/>
      <c r="ILJ458764" s="114"/>
      <c r="IUZ458764" s="114"/>
      <c r="IVA458764" s="114"/>
      <c r="IVB458764" s="114"/>
      <c r="IVC458764" s="114"/>
      <c r="IVD458764" s="114"/>
      <c r="IVE458764" s="114"/>
      <c r="IVF458764" s="114"/>
      <c r="JEV458764" s="114"/>
      <c r="JEW458764" s="114"/>
      <c r="JEX458764" s="114"/>
      <c r="JEY458764" s="114"/>
      <c r="JEZ458764" s="114"/>
      <c r="JFA458764" s="114"/>
      <c r="JFB458764" s="114"/>
      <c r="JOR458764" s="114"/>
      <c r="JOS458764" s="114"/>
      <c r="JOT458764" s="114"/>
      <c r="JOU458764" s="114"/>
      <c r="JOV458764" s="114"/>
      <c r="JOW458764" s="114"/>
      <c r="JOX458764" s="114"/>
      <c r="JYN458764" s="114"/>
      <c r="JYO458764" s="114"/>
      <c r="JYP458764" s="114"/>
      <c r="JYQ458764" s="114"/>
      <c r="JYR458764" s="114"/>
      <c r="JYS458764" s="114"/>
      <c r="JYT458764" s="114"/>
      <c r="KIJ458764" s="114"/>
      <c r="KIK458764" s="114"/>
      <c r="KIL458764" s="114"/>
      <c r="KIM458764" s="114"/>
      <c r="KIN458764" s="114"/>
      <c r="KIO458764" s="114"/>
      <c r="KIP458764" s="114"/>
      <c r="KSF458764" s="114"/>
      <c r="KSG458764" s="114"/>
      <c r="KSH458764" s="114"/>
      <c r="KSI458764" s="114"/>
      <c r="KSJ458764" s="114"/>
      <c r="KSK458764" s="114"/>
      <c r="KSL458764" s="114"/>
      <c r="LCB458764" s="114"/>
      <c r="LCC458764" s="114"/>
      <c r="LCD458764" s="114"/>
      <c r="LCE458764" s="114"/>
      <c r="LCF458764" s="114"/>
      <c r="LCG458764" s="114"/>
      <c r="LCH458764" s="114"/>
      <c r="LLX458764" s="114"/>
      <c r="LLY458764" s="114"/>
      <c r="LLZ458764" s="114"/>
      <c r="LMA458764" s="114"/>
      <c r="LMB458764" s="114"/>
      <c r="LMC458764" s="114"/>
      <c r="LMD458764" s="114"/>
      <c r="LVT458764" s="114"/>
      <c r="LVU458764" s="114"/>
      <c r="LVV458764" s="114"/>
      <c r="LVW458764" s="114"/>
      <c r="LVX458764" s="114"/>
      <c r="LVY458764" s="114"/>
      <c r="LVZ458764" s="114"/>
      <c r="MFP458764" s="114"/>
      <c r="MFQ458764" s="114"/>
      <c r="MFR458764" s="114"/>
      <c r="MFS458764" s="114"/>
      <c r="MFT458764" s="114"/>
      <c r="MFU458764" s="114"/>
      <c r="MFV458764" s="114"/>
      <c r="MPL458764" s="114"/>
      <c r="MPM458764" s="114"/>
      <c r="MPN458764" s="114"/>
      <c r="MPO458764" s="114"/>
      <c r="MPP458764" s="114"/>
      <c r="MPQ458764" s="114"/>
      <c r="MPR458764" s="114"/>
      <c r="MZH458764" s="114"/>
      <c r="MZI458764" s="114"/>
      <c r="MZJ458764" s="114"/>
      <c r="MZK458764" s="114"/>
      <c r="MZL458764" s="114"/>
      <c r="MZM458764" s="114"/>
      <c r="MZN458764" s="114"/>
      <c r="NJD458764" s="114"/>
      <c r="NJE458764" s="114"/>
      <c r="NJF458764" s="114"/>
      <c r="NJG458764" s="114"/>
      <c r="NJH458764" s="114"/>
      <c r="NJI458764" s="114"/>
      <c r="NJJ458764" s="114"/>
      <c r="NSZ458764" s="114"/>
      <c r="NTA458764" s="114"/>
      <c r="NTB458764" s="114"/>
      <c r="NTC458764" s="114"/>
      <c r="NTD458764" s="114"/>
      <c r="NTE458764" s="114"/>
      <c r="NTF458764" s="114"/>
      <c r="OCV458764" s="114"/>
      <c r="OCW458764" s="114"/>
      <c r="OCX458764" s="114"/>
      <c r="OCY458764" s="114"/>
      <c r="OCZ458764" s="114"/>
      <c r="ODA458764" s="114"/>
      <c r="ODB458764" s="114"/>
      <c r="OMR458764" s="114"/>
      <c r="OMS458764" s="114"/>
      <c r="OMT458764" s="114"/>
      <c r="OMU458764" s="114"/>
      <c r="OMV458764" s="114"/>
      <c r="OMW458764" s="114"/>
      <c r="OMX458764" s="114"/>
      <c r="OWN458764" s="114"/>
      <c r="OWO458764" s="114"/>
      <c r="OWP458764" s="114"/>
      <c r="OWQ458764" s="114"/>
      <c r="OWR458764" s="114"/>
      <c r="OWS458764" s="114"/>
      <c r="OWT458764" s="114"/>
      <c r="PGJ458764" s="114"/>
      <c r="PGK458764" s="114"/>
      <c r="PGL458764" s="114"/>
      <c r="PGM458764" s="114"/>
      <c r="PGN458764" s="114"/>
      <c r="PGO458764" s="114"/>
      <c r="PGP458764" s="114"/>
      <c r="PQF458764" s="114"/>
      <c r="PQG458764" s="114"/>
      <c r="PQH458764" s="114"/>
      <c r="PQI458764" s="114"/>
      <c r="PQJ458764" s="114"/>
      <c r="PQK458764" s="114"/>
      <c r="PQL458764" s="114"/>
      <c r="QAB458764" s="114"/>
      <c r="QAC458764" s="114"/>
      <c r="QAD458764" s="114"/>
      <c r="QAE458764" s="114"/>
      <c r="QAF458764" s="114"/>
      <c r="QAG458764" s="114"/>
      <c r="QAH458764" s="114"/>
      <c r="QJX458764" s="114"/>
      <c r="QJY458764" s="114"/>
      <c r="QJZ458764" s="114"/>
      <c r="QKA458764" s="114"/>
      <c r="QKB458764" s="114"/>
      <c r="QKC458764" s="114"/>
      <c r="QKD458764" s="114"/>
      <c r="QTT458764" s="114"/>
      <c r="QTU458764" s="114"/>
      <c r="QTV458764" s="114"/>
      <c r="QTW458764" s="114"/>
      <c r="QTX458764" s="114"/>
      <c r="QTY458764" s="114"/>
      <c r="QTZ458764" s="114"/>
      <c r="RDP458764" s="114"/>
      <c r="RDQ458764" s="114"/>
      <c r="RDR458764" s="114"/>
      <c r="RDS458764" s="114"/>
      <c r="RDT458764" s="114"/>
      <c r="RDU458764" s="114"/>
      <c r="RDV458764" s="114"/>
      <c r="RNL458764" s="114"/>
      <c r="RNM458764" s="114"/>
      <c r="RNN458764" s="114"/>
      <c r="RNO458764" s="114"/>
      <c r="RNP458764" s="114"/>
      <c r="RNQ458764" s="114"/>
      <c r="RNR458764" s="114"/>
      <c r="RXH458764" s="114"/>
      <c r="RXI458764" s="114"/>
      <c r="RXJ458764" s="114"/>
      <c r="RXK458764" s="114"/>
      <c r="RXL458764" s="114"/>
      <c r="RXM458764" s="114"/>
      <c r="RXN458764" s="114"/>
      <c r="SHD458764" s="114"/>
      <c r="SHE458764" s="114"/>
      <c r="SHF458764" s="114"/>
      <c r="SHG458764" s="114"/>
      <c r="SHH458764" s="114"/>
      <c r="SHI458764" s="114"/>
      <c r="SHJ458764" s="114"/>
      <c r="SQZ458764" s="114"/>
      <c r="SRA458764" s="114"/>
      <c r="SRB458764" s="114"/>
      <c r="SRC458764" s="114"/>
      <c r="SRD458764" s="114"/>
      <c r="SRE458764" s="114"/>
      <c r="SRF458764" s="114"/>
      <c r="TAV458764" s="114"/>
      <c r="TAW458764" s="114"/>
      <c r="TAX458764" s="114"/>
      <c r="TAY458764" s="114"/>
      <c r="TAZ458764" s="114"/>
      <c r="TBA458764" s="114"/>
      <c r="TBB458764" s="114"/>
      <c r="TKR458764" s="114"/>
      <c r="TKS458764" s="114"/>
      <c r="TKT458764" s="114"/>
      <c r="TKU458764" s="114"/>
      <c r="TKV458764" s="114"/>
      <c r="TKW458764" s="114"/>
      <c r="TKX458764" s="114"/>
      <c r="TUN458764" s="114"/>
      <c r="TUO458764" s="114"/>
      <c r="TUP458764" s="114"/>
      <c r="TUQ458764" s="114"/>
      <c r="TUR458764" s="114"/>
      <c r="TUS458764" s="114"/>
      <c r="TUT458764" s="114"/>
      <c r="UEJ458764" s="114"/>
      <c r="UEK458764" s="114"/>
      <c r="UEL458764" s="114"/>
      <c r="UEM458764" s="114"/>
      <c r="UEN458764" s="114"/>
      <c r="UEO458764" s="114"/>
      <c r="UEP458764" s="114"/>
      <c r="UOF458764" s="114"/>
      <c r="UOG458764" s="114"/>
      <c r="UOH458764" s="114"/>
      <c r="UOI458764" s="114"/>
      <c r="UOJ458764" s="114"/>
      <c r="UOK458764" s="114"/>
      <c r="UOL458764" s="114"/>
      <c r="UYB458764" s="114"/>
      <c r="UYC458764" s="114"/>
      <c r="UYD458764" s="114"/>
      <c r="UYE458764" s="114"/>
      <c r="UYF458764" s="114"/>
      <c r="UYG458764" s="114"/>
      <c r="UYH458764" s="114"/>
      <c r="VHX458764" s="114"/>
      <c r="VHY458764" s="114"/>
      <c r="VHZ458764" s="114"/>
      <c r="VIA458764" s="114"/>
      <c r="VIB458764" s="114"/>
      <c r="VIC458764" s="114"/>
      <c r="VID458764" s="114"/>
      <c r="VRT458764" s="114"/>
      <c r="VRU458764" s="114"/>
      <c r="VRV458764" s="114"/>
      <c r="VRW458764" s="114"/>
      <c r="VRX458764" s="114"/>
      <c r="VRY458764" s="114"/>
      <c r="VRZ458764" s="114"/>
      <c r="WBP458764" s="114"/>
      <c r="WBQ458764" s="114"/>
      <c r="WBR458764" s="114"/>
      <c r="WBS458764" s="114"/>
      <c r="WBT458764" s="114"/>
      <c r="WBU458764" s="114"/>
      <c r="WBV458764" s="114"/>
      <c r="WLL458764" s="114"/>
      <c r="WLM458764" s="114"/>
      <c r="WLN458764" s="114"/>
      <c r="WLO458764" s="114"/>
      <c r="WLP458764" s="114"/>
      <c r="WLQ458764" s="114"/>
      <c r="WLR458764" s="114"/>
      <c r="WVH458764" s="114"/>
      <c r="WVI458764" s="114"/>
      <c r="WVJ458764" s="114"/>
      <c r="WVK458764" s="114"/>
      <c r="WVL458764" s="114"/>
      <c r="WVM458764" s="114"/>
      <c r="WVN458764" s="114"/>
    </row>
    <row r="458765" spans="1:16134">
      <c r="A458765" s="114"/>
      <c r="B458765" s="114"/>
      <c r="IV458765" s="114"/>
      <c r="IW458765" s="114"/>
      <c r="IX458765" s="114"/>
      <c r="IY458765" s="114"/>
      <c r="SR458765" s="114"/>
      <c r="SS458765" s="114"/>
      <c r="ST458765" s="114"/>
      <c r="SU458765" s="114"/>
      <c r="ACN458765" s="114"/>
      <c r="ACO458765" s="114"/>
      <c r="ACP458765" s="114"/>
      <c r="ACQ458765" s="114"/>
      <c r="AMJ458765" s="114"/>
      <c r="AMK458765" s="114"/>
      <c r="AML458765" s="114"/>
      <c r="AMM458765" s="114"/>
      <c r="AWF458765" s="114"/>
      <c r="AWG458765" s="114"/>
      <c r="AWH458765" s="114"/>
      <c r="AWI458765" s="114"/>
      <c r="BGB458765" s="114"/>
      <c r="BGC458765" s="114"/>
      <c r="BGD458765" s="114"/>
      <c r="BGE458765" s="114"/>
      <c r="BPX458765" s="114"/>
      <c r="BPY458765" s="114"/>
      <c r="BPZ458765" s="114"/>
      <c r="BQA458765" s="114"/>
      <c r="BZT458765" s="114"/>
      <c r="BZU458765" s="114"/>
      <c r="BZV458765" s="114"/>
      <c r="BZW458765" s="114"/>
      <c r="CJP458765" s="114"/>
      <c r="CJQ458765" s="114"/>
      <c r="CJR458765" s="114"/>
      <c r="CJS458765" s="114"/>
      <c r="CTL458765" s="114"/>
      <c r="CTM458765" s="114"/>
      <c r="CTN458765" s="114"/>
      <c r="CTO458765" s="114"/>
      <c r="DDH458765" s="114"/>
      <c r="DDI458765" s="114"/>
      <c r="DDJ458765" s="114"/>
      <c r="DDK458765" s="114"/>
      <c r="DND458765" s="114"/>
      <c r="DNE458765" s="114"/>
      <c r="DNF458765" s="114"/>
      <c r="DNG458765" s="114"/>
      <c r="DWZ458765" s="114"/>
      <c r="DXA458765" s="114"/>
      <c r="DXB458765" s="114"/>
      <c r="DXC458765" s="114"/>
      <c r="EGV458765" s="114"/>
      <c r="EGW458765" s="114"/>
      <c r="EGX458765" s="114"/>
      <c r="EGY458765" s="114"/>
      <c r="EQR458765" s="114"/>
      <c r="EQS458765" s="114"/>
      <c r="EQT458765" s="114"/>
      <c r="EQU458765" s="114"/>
      <c r="FAN458765" s="114"/>
      <c r="FAO458765" s="114"/>
      <c r="FAP458765" s="114"/>
      <c r="FAQ458765" s="114"/>
      <c r="FKJ458765" s="114"/>
      <c r="FKK458765" s="114"/>
      <c r="FKL458765" s="114"/>
      <c r="FKM458765" s="114"/>
      <c r="FUF458765" s="114"/>
      <c r="FUG458765" s="114"/>
      <c r="FUH458765" s="114"/>
      <c r="FUI458765" s="114"/>
      <c r="GEB458765" s="114"/>
      <c r="GEC458765" s="114"/>
      <c r="GED458765" s="114"/>
      <c r="GEE458765" s="114"/>
      <c r="GNX458765" s="114"/>
      <c r="GNY458765" s="114"/>
      <c r="GNZ458765" s="114"/>
      <c r="GOA458765" s="114"/>
      <c r="GXT458765" s="114"/>
      <c r="GXU458765" s="114"/>
      <c r="GXV458765" s="114"/>
      <c r="GXW458765" s="114"/>
      <c r="HHP458765" s="114"/>
      <c r="HHQ458765" s="114"/>
      <c r="HHR458765" s="114"/>
      <c r="HHS458765" s="114"/>
      <c r="HRL458765" s="114"/>
      <c r="HRM458765" s="114"/>
      <c r="HRN458765" s="114"/>
      <c r="HRO458765" s="114"/>
      <c r="IBH458765" s="114"/>
      <c r="IBI458765" s="114"/>
      <c r="IBJ458765" s="114"/>
      <c r="IBK458765" s="114"/>
      <c r="ILD458765" s="114"/>
      <c r="ILE458765" s="114"/>
      <c r="ILF458765" s="114"/>
      <c r="ILG458765" s="114"/>
      <c r="IUZ458765" s="114"/>
      <c r="IVA458765" s="114"/>
      <c r="IVB458765" s="114"/>
      <c r="IVC458765" s="114"/>
      <c r="JEV458765" s="114"/>
      <c r="JEW458765" s="114"/>
      <c r="JEX458765" s="114"/>
      <c r="JEY458765" s="114"/>
      <c r="JOR458765" s="114"/>
      <c r="JOS458765" s="114"/>
      <c r="JOT458765" s="114"/>
      <c r="JOU458765" s="114"/>
      <c r="JYN458765" s="114"/>
      <c r="JYO458765" s="114"/>
      <c r="JYP458765" s="114"/>
      <c r="JYQ458765" s="114"/>
      <c r="KIJ458765" s="114"/>
      <c r="KIK458765" s="114"/>
      <c r="KIL458765" s="114"/>
      <c r="KIM458765" s="114"/>
      <c r="KSF458765" s="114"/>
      <c r="KSG458765" s="114"/>
      <c r="KSH458765" s="114"/>
      <c r="KSI458765" s="114"/>
      <c r="LCB458765" s="114"/>
      <c r="LCC458765" s="114"/>
      <c r="LCD458765" s="114"/>
      <c r="LCE458765" s="114"/>
      <c r="LLX458765" s="114"/>
      <c r="LLY458765" s="114"/>
      <c r="LLZ458765" s="114"/>
      <c r="LMA458765" s="114"/>
      <c r="LVT458765" s="114"/>
      <c r="LVU458765" s="114"/>
      <c r="LVV458765" s="114"/>
      <c r="LVW458765" s="114"/>
      <c r="MFP458765" s="114"/>
      <c r="MFQ458765" s="114"/>
      <c r="MFR458765" s="114"/>
      <c r="MFS458765" s="114"/>
      <c r="MPL458765" s="114"/>
      <c r="MPM458765" s="114"/>
      <c r="MPN458765" s="114"/>
      <c r="MPO458765" s="114"/>
      <c r="MZH458765" s="114"/>
      <c r="MZI458765" s="114"/>
      <c r="MZJ458765" s="114"/>
      <c r="MZK458765" s="114"/>
      <c r="NJD458765" s="114"/>
      <c r="NJE458765" s="114"/>
      <c r="NJF458765" s="114"/>
      <c r="NJG458765" s="114"/>
      <c r="NSZ458765" s="114"/>
      <c r="NTA458765" s="114"/>
      <c r="NTB458765" s="114"/>
      <c r="NTC458765" s="114"/>
      <c r="OCV458765" s="114"/>
      <c r="OCW458765" s="114"/>
      <c r="OCX458765" s="114"/>
      <c r="OCY458765" s="114"/>
      <c r="OMR458765" s="114"/>
      <c r="OMS458765" s="114"/>
      <c r="OMT458765" s="114"/>
      <c r="OMU458765" s="114"/>
      <c r="OWN458765" s="114"/>
      <c r="OWO458765" s="114"/>
      <c r="OWP458765" s="114"/>
      <c r="OWQ458765" s="114"/>
      <c r="PGJ458765" s="114"/>
      <c r="PGK458765" s="114"/>
      <c r="PGL458765" s="114"/>
      <c r="PGM458765" s="114"/>
      <c r="PQF458765" s="114"/>
      <c r="PQG458765" s="114"/>
      <c r="PQH458765" s="114"/>
      <c r="PQI458765" s="114"/>
      <c r="QAB458765" s="114"/>
      <c r="QAC458765" s="114"/>
      <c r="QAD458765" s="114"/>
      <c r="QAE458765" s="114"/>
      <c r="QJX458765" s="114"/>
      <c r="QJY458765" s="114"/>
      <c r="QJZ458765" s="114"/>
      <c r="QKA458765" s="114"/>
      <c r="QTT458765" s="114"/>
      <c r="QTU458765" s="114"/>
      <c r="QTV458765" s="114"/>
      <c r="QTW458765" s="114"/>
      <c r="RDP458765" s="114"/>
      <c r="RDQ458765" s="114"/>
      <c r="RDR458765" s="114"/>
      <c r="RDS458765" s="114"/>
      <c r="RNL458765" s="114"/>
      <c r="RNM458765" s="114"/>
      <c r="RNN458765" s="114"/>
      <c r="RNO458765" s="114"/>
      <c r="RXH458765" s="114"/>
      <c r="RXI458765" s="114"/>
      <c r="RXJ458765" s="114"/>
      <c r="RXK458765" s="114"/>
      <c r="SHD458765" s="114"/>
      <c r="SHE458765" s="114"/>
      <c r="SHF458765" s="114"/>
      <c r="SHG458765" s="114"/>
      <c r="SQZ458765" s="114"/>
      <c r="SRA458765" s="114"/>
      <c r="SRB458765" s="114"/>
      <c r="SRC458765" s="114"/>
      <c r="TAV458765" s="114"/>
      <c r="TAW458765" s="114"/>
      <c r="TAX458765" s="114"/>
      <c r="TAY458765" s="114"/>
      <c r="TKR458765" s="114"/>
      <c r="TKS458765" s="114"/>
      <c r="TKT458765" s="114"/>
      <c r="TKU458765" s="114"/>
      <c r="TUN458765" s="114"/>
      <c r="TUO458765" s="114"/>
      <c r="TUP458765" s="114"/>
      <c r="TUQ458765" s="114"/>
      <c r="UEJ458765" s="114"/>
      <c r="UEK458765" s="114"/>
      <c r="UEL458765" s="114"/>
      <c r="UEM458765" s="114"/>
      <c r="UOF458765" s="114"/>
      <c r="UOG458765" s="114"/>
      <c r="UOH458765" s="114"/>
      <c r="UOI458765" s="114"/>
      <c r="UYB458765" s="114"/>
      <c r="UYC458765" s="114"/>
      <c r="UYD458765" s="114"/>
      <c r="UYE458765" s="114"/>
      <c r="VHX458765" s="114"/>
      <c r="VHY458765" s="114"/>
      <c r="VHZ458765" s="114"/>
      <c r="VIA458765" s="114"/>
      <c r="VRT458765" s="114"/>
      <c r="VRU458765" s="114"/>
      <c r="VRV458765" s="114"/>
      <c r="VRW458765" s="114"/>
      <c r="WBP458765" s="114"/>
      <c r="WBQ458765" s="114"/>
      <c r="WBR458765" s="114"/>
      <c r="WBS458765" s="114"/>
      <c r="WLL458765" s="114"/>
      <c r="WLM458765" s="114"/>
      <c r="WLN458765" s="114"/>
      <c r="WLO458765" s="114"/>
      <c r="WVH458765" s="114"/>
      <c r="WVI458765" s="114"/>
      <c r="WVJ458765" s="114"/>
      <c r="WVK458765" s="114"/>
    </row>
    <row r="524298" spans="1:16134">
      <c r="A524298" s="114"/>
      <c r="B524298" s="114"/>
      <c r="C524298" s="114"/>
      <c r="D524298" s="114"/>
      <c r="E524298" s="114"/>
      <c r="F524298" s="114"/>
      <c r="IV524298" s="114"/>
      <c r="IW524298" s="114"/>
      <c r="IX524298" s="114"/>
      <c r="IY524298" s="114"/>
      <c r="IZ524298" s="114"/>
      <c r="JA524298" s="114"/>
      <c r="JB524298" s="114"/>
      <c r="SR524298" s="114"/>
      <c r="SS524298" s="114"/>
      <c r="ST524298" s="114"/>
      <c r="SU524298" s="114"/>
      <c r="SV524298" s="114"/>
      <c r="SW524298" s="114"/>
      <c r="SX524298" s="114"/>
      <c r="ACN524298" s="114"/>
      <c r="ACO524298" s="114"/>
      <c r="ACP524298" s="114"/>
      <c r="ACQ524298" s="114"/>
      <c r="ACR524298" s="114"/>
      <c r="ACS524298" s="114"/>
      <c r="ACT524298" s="114"/>
      <c r="AMJ524298" s="114"/>
      <c r="AMK524298" s="114"/>
      <c r="AML524298" s="114"/>
      <c r="AMM524298" s="114"/>
      <c r="AMN524298" s="114"/>
      <c r="AMO524298" s="114"/>
      <c r="AMP524298" s="114"/>
      <c r="AWF524298" s="114"/>
      <c r="AWG524298" s="114"/>
      <c r="AWH524298" s="114"/>
      <c r="AWI524298" s="114"/>
      <c r="AWJ524298" s="114"/>
      <c r="AWK524298" s="114"/>
      <c r="AWL524298" s="114"/>
      <c r="BGB524298" s="114"/>
      <c r="BGC524298" s="114"/>
      <c r="BGD524298" s="114"/>
      <c r="BGE524298" s="114"/>
      <c r="BGF524298" s="114"/>
      <c r="BGG524298" s="114"/>
      <c r="BGH524298" s="114"/>
      <c r="BPX524298" s="114"/>
      <c r="BPY524298" s="114"/>
      <c r="BPZ524298" s="114"/>
      <c r="BQA524298" s="114"/>
      <c r="BQB524298" s="114"/>
      <c r="BQC524298" s="114"/>
      <c r="BQD524298" s="114"/>
      <c r="BZT524298" s="114"/>
      <c r="BZU524298" s="114"/>
      <c r="BZV524298" s="114"/>
      <c r="BZW524298" s="114"/>
      <c r="BZX524298" s="114"/>
      <c r="BZY524298" s="114"/>
      <c r="BZZ524298" s="114"/>
      <c r="CJP524298" s="114"/>
      <c r="CJQ524298" s="114"/>
      <c r="CJR524298" s="114"/>
      <c r="CJS524298" s="114"/>
      <c r="CJT524298" s="114"/>
      <c r="CJU524298" s="114"/>
      <c r="CJV524298" s="114"/>
      <c r="CTL524298" s="114"/>
      <c r="CTM524298" s="114"/>
      <c r="CTN524298" s="114"/>
      <c r="CTO524298" s="114"/>
      <c r="CTP524298" s="114"/>
      <c r="CTQ524298" s="114"/>
      <c r="CTR524298" s="114"/>
      <c r="DDH524298" s="114"/>
      <c r="DDI524298" s="114"/>
      <c r="DDJ524298" s="114"/>
      <c r="DDK524298" s="114"/>
      <c r="DDL524298" s="114"/>
      <c r="DDM524298" s="114"/>
      <c r="DDN524298" s="114"/>
      <c r="DND524298" s="114"/>
      <c r="DNE524298" s="114"/>
      <c r="DNF524298" s="114"/>
      <c r="DNG524298" s="114"/>
      <c r="DNH524298" s="114"/>
      <c r="DNI524298" s="114"/>
      <c r="DNJ524298" s="114"/>
      <c r="DWZ524298" s="114"/>
      <c r="DXA524298" s="114"/>
      <c r="DXB524298" s="114"/>
      <c r="DXC524298" s="114"/>
      <c r="DXD524298" s="114"/>
      <c r="DXE524298" s="114"/>
      <c r="DXF524298" s="114"/>
      <c r="EGV524298" s="114"/>
      <c r="EGW524298" s="114"/>
      <c r="EGX524298" s="114"/>
      <c r="EGY524298" s="114"/>
      <c r="EGZ524298" s="114"/>
      <c r="EHA524298" s="114"/>
      <c r="EHB524298" s="114"/>
      <c r="EQR524298" s="114"/>
      <c r="EQS524298" s="114"/>
      <c r="EQT524298" s="114"/>
      <c r="EQU524298" s="114"/>
      <c r="EQV524298" s="114"/>
      <c r="EQW524298" s="114"/>
      <c r="EQX524298" s="114"/>
      <c r="FAN524298" s="114"/>
      <c r="FAO524298" s="114"/>
      <c r="FAP524298" s="114"/>
      <c r="FAQ524298" s="114"/>
      <c r="FAR524298" s="114"/>
      <c r="FAS524298" s="114"/>
      <c r="FAT524298" s="114"/>
      <c r="FKJ524298" s="114"/>
      <c r="FKK524298" s="114"/>
      <c r="FKL524298" s="114"/>
      <c r="FKM524298" s="114"/>
      <c r="FKN524298" s="114"/>
      <c r="FKO524298" s="114"/>
      <c r="FKP524298" s="114"/>
      <c r="FUF524298" s="114"/>
      <c r="FUG524298" s="114"/>
      <c r="FUH524298" s="114"/>
      <c r="FUI524298" s="114"/>
      <c r="FUJ524298" s="114"/>
      <c r="FUK524298" s="114"/>
      <c r="FUL524298" s="114"/>
      <c r="GEB524298" s="114"/>
      <c r="GEC524298" s="114"/>
      <c r="GED524298" s="114"/>
      <c r="GEE524298" s="114"/>
      <c r="GEF524298" s="114"/>
      <c r="GEG524298" s="114"/>
      <c r="GEH524298" s="114"/>
      <c r="GNX524298" s="114"/>
      <c r="GNY524298" s="114"/>
      <c r="GNZ524298" s="114"/>
      <c r="GOA524298" s="114"/>
      <c r="GOB524298" s="114"/>
      <c r="GOC524298" s="114"/>
      <c r="GOD524298" s="114"/>
      <c r="GXT524298" s="114"/>
      <c r="GXU524298" s="114"/>
      <c r="GXV524298" s="114"/>
      <c r="GXW524298" s="114"/>
      <c r="GXX524298" s="114"/>
      <c r="GXY524298" s="114"/>
      <c r="GXZ524298" s="114"/>
      <c r="HHP524298" s="114"/>
      <c r="HHQ524298" s="114"/>
      <c r="HHR524298" s="114"/>
      <c r="HHS524298" s="114"/>
      <c r="HHT524298" s="114"/>
      <c r="HHU524298" s="114"/>
      <c r="HHV524298" s="114"/>
      <c r="HRL524298" s="114"/>
      <c r="HRM524298" s="114"/>
      <c r="HRN524298" s="114"/>
      <c r="HRO524298" s="114"/>
      <c r="HRP524298" s="114"/>
      <c r="HRQ524298" s="114"/>
      <c r="HRR524298" s="114"/>
      <c r="IBH524298" s="114"/>
      <c r="IBI524298" s="114"/>
      <c r="IBJ524298" s="114"/>
      <c r="IBK524298" s="114"/>
      <c r="IBL524298" s="114"/>
      <c r="IBM524298" s="114"/>
      <c r="IBN524298" s="114"/>
      <c r="ILD524298" s="114"/>
      <c r="ILE524298" s="114"/>
      <c r="ILF524298" s="114"/>
      <c r="ILG524298" s="114"/>
      <c r="ILH524298" s="114"/>
      <c r="ILI524298" s="114"/>
      <c r="ILJ524298" s="114"/>
      <c r="IUZ524298" s="114"/>
      <c r="IVA524298" s="114"/>
      <c r="IVB524298" s="114"/>
      <c r="IVC524298" s="114"/>
      <c r="IVD524298" s="114"/>
      <c r="IVE524298" s="114"/>
      <c r="IVF524298" s="114"/>
      <c r="JEV524298" s="114"/>
      <c r="JEW524298" s="114"/>
      <c r="JEX524298" s="114"/>
      <c r="JEY524298" s="114"/>
      <c r="JEZ524298" s="114"/>
      <c r="JFA524298" s="114"/>
      <c r="JFB524298" s="114"/>
      <c r="JOR524298" s="114"/>
      <c r="JOS524298" s="114"/>
      <c r="JOT524298" s="114"/>
      <c r="JOU524298" s="114"/>
      <c r="JOV524298" s="114"/>
      <c r="JOW524298" s="114"/>
      <c r="JOX524298" s="114"/>
      <c r="JYN524298" s="114"/>
      <c r="JYO524298" s="114"/>
      <c r="JYP524298" s="114"/>
      <c r="JYQ524298" s="114"/>
      <c r="JYR524298" s="114"/>
      <c r="JYS524298" s="114"/>
      <c r="JYT524298" s="114"/>
      <c r="KIJ524298" s="114"/>
      <c r="KIK524298" s="114"/>
      <c r="KIL524298" s="114"/>
      <c r="KIM524298" s="114"/>
      <c r="KIN524298" s="114"/>
      <c r="KIO524298" s="114"/>
      <c r="KIP524298" s="114"/>
      <c r="KSF524298" s="114"/>
      <c r="KSG524298" s="114"/>
      <c r="KSH524298" s="114"/>
      <c r="KSI524298" s="114"/>
      <c r="KSJ524298" s="114"/>
      <c r="KSK524298" s="114"/>
      <c r="KSL524298" s="114"/>
      <c r="LCB524298" s="114"/>
      <c r="LCC524298" s="114"/>
      <c r="LCD524298" s="114"/>
      <c r="LCE524298" s="114"/>
      <c r="LCF524298" s="114"/>
      <c r="LCG524298" s="114"/>
      <c r="LCH524298" s="114"/>
      <c r="LLX524298" s="114"/>
      <c r="LLY524298" s="114"/>
      <c r="LLZ524298" s="114"/>
      <c r="LMA524298" s="114"/>
      <c r="LMB524298" s="114"/>
      <c r="LMC524298" s="114"/>
      <c r="LMD524298" s="114"/>
      <c r="LVT524298" s="114"/>
      <c r="LVU524298" s="114"/>
      <c r="LVV524298" s="114"/>
      <c r="LVW524298" s="114"/>
      <c r="LVX524298" s="114"/>
      <c r="LVY524298" s="114"/>
      <c r="LVZ524298" s="114"/>
      <c r="MFP524298" s="114"/>
      <c r="MFQ524298" s="114"/>
      <c r="MFR524298" s="114"/>
      <c r="MFS524298" s="114"/>
      <c r="MFT524298" s="114"/>
      <c r="MFU524298" s="114"/>
      <c r="MFV524298" s="114"/>
      <c r="MPL524298" s="114"/>
      <c r="MPM524298" s="114"/>
      <c r="MPN524298" s="114"/>
      <c r="MPO524298" s="114"/>
      <c r="MPP524298" s="114"/>
      <c r="MPQ524298" s="114"/>
      <c r="MPR524298" s="114"/>
      <c r="MZH524298" s="114"/>
      <c r="MZI524298" s="114"/>
      <c r="MZJ524298" s="114"/>
      <c r="MZK524298" s="114"/>
      <c r="MZL524298" s="114"/>
      <c r="MZM524298" s="114"/>
      <c r="MZN524298" s="114"/>
      <c r="NJD524298" s="114"/>
      <c r="NJE524298" s="114"/>
      <c r="NJF524298" s="114"/>
      <c r="NJG524298" s="114"/>
      <c r="NJH524298" s="114"/>
      <c r="NJI524298" s="114"/>
      <c r="NJJ524298" s="114"/>
      <c r="NSZ524298" s="114"/>
      <c r="NTA524298" s="114"/>
      <c r="NTB524298" s="114"/>
      <c r="NTC524298" s="114"/>
      <c r="NTD524298" s="114"/>
      <c r="NTE524298" s="114"/>
      <c r="NTF524298" s="114"/>
      <c r="OCV524298" s="114"/>
      <c r="OCW524298" s="114"/>
      <c r="OCX524298" s="114"/>
      <c r="OCY524298" s="114"/>
      <c r="OCZ524298" s="114"/>
      <c r="ODA524298" s="114"/>
      <c r="ODB524298" s="114"/>
      <c r="OMR524298" s="114"/>
      <c r="OMS524298" s="114"/>
      <c r="OMT524298" s="114"/>
      <c r="OMU524298" s="114"/>
      <c r="OMV524298" s="114"/>
      <c r="OMW524298" s="114"/>
      <c r="OMX524298" s="114"/>
      <c r="OWN524298" s="114"/>
      <c r="OWO524298" s="114"/>
      <c r="OWP524298" s="114"/>
      <c r="OWQ524298" s="114"/>
      <c r="OWR524298" s="114"/>
      <c r="OWS524298" s="114"/>
      <c r="OWT524298" s="114"/>
      <c r="PGJ524298" s="114"/>
      <c r="PGK524298" s="114"/>
      <c r="PGL524298" s="114"/>
      <c r="PGM524298" s="114"/>
      <c r="PGN524298" s="114"/>
      <c r="PGO524298" s="114"/>
      <c r="PGP524298" s="114"/>
      <c r="PQF524298" s="114"/>
      <c r="PQG524298" s="114"/>
      <c r="PQH524298" s="114"/>
      <c r="PQI524298" s="114"/>
      <c r="PQJ524298" s="114"/>
      <c r="PQK524298" s="114"/>
      <c r="PQL524298" s="114"/>
      <c r="QAB524298" s="114"/>
      <c r="QAC524298" s="114"/>
      <c r="QAD524298" s="114"/>
      <c r="QAE524298" s="114"/>
      <c r="QAF524298" s="114"/>
      <c r="QAG524298" s="114"/>
      <c r="QAH524298" s="114"/>
      <c r="QJX524298" s="114"/>
      <c r="QJY524298" s="114"/>
      <c r="QJZ524298" s="114"/>
      <c r="QKA524298" s="114"/>
      <c r="QKB524298" s="114"/>
      <c r="QKC524298" s="114"/>
      <c r="QKD524298" s="114"/>
      <c r="QTT524298" s="114"/>
      <c r="QTU524298" s="114"/>
      <c r="QTV524298" s="114"/>
      <c r="QTW524298" s="114"/>
      <c r="QTX524298" s="114"/>
      <c r="QTY524298" s="114"/>
      <c r="QTZ524298" s="114"/>
      <c r="RDP524298" s="114"/>
      <c r="RDQ524298" s="114"/>
      <c r="RDR524298" s="114"/>
      <c r="RDS524298" s="114"/>
      <c r="RDT524298" s="114"/>
      <c r="RDU524298" s="114"/>
      <c r="RDV524298" s="114"/>
      <c r="RNL524298" s="114"/>
      <c r="RNM524298" s="114"/>
      <c r="RNN524298" s="114"/>
      <c r="RNO524298" s="114"/>
      <c r="RNP524298" s="114"/>
      <c r="RNQ524298" s="114"/>
      <c r="RNR524298" s="114"/>
      <c r="RXH524298" s="114"/>
      <c r="RXI524298" s="114"/>
      <c r="RXJ524298" s="114"/>
      <c r="RXK524298" s="114"/>
      <c r="RXL524298" s="114"/>
      <c r="RXM524298" s="114"/>
      <c r="RXN524298" s="114"/>
      <c r="SHD524298" s="114"/>
      <c r="SHE524298" s="114"/>
      <c r="SHF524298" s="114"/>
      <c r="SHG524298" s="114"/>
      <c r="SHH524298" s="114"/>
      <c r="SHI524298" s="114"/>
      <c r="SHJ524298" s="114"/>
      <c r="SQZ524298" s="114"/>
      <c r="SRA524298" s="114"/>
      <c r="SRB524298" s="114"/>
      <c r="SRC524298" s="114"/>
      <c r="SRD524298" s="114"/>
      <c r="SRE524298" s="114"/>
      <c r="SRF524298" s="114"/>
      <c r="TAV524298" s="114"/>
      <c r="TAW524298" s="114"/>
      <c r="TAX524298" s="114"/>
      <c r="TAY524298" s="114"/>
      <c r="TAZ524298" s="114"/>
      <c r="TBA524298" s="114"/>
      <c r="TBB524298" s="114"/>
      <c r="TKR524298" s="114"/>
      <c r="TKS524298" s="114"/>
      <c r="TKT524298" s="114"/>
      <c r="TKU524298" s="114"/>
      <c r="TKV524298" s="114"/>
      <c r="TKW524298" s="114"/>
      <c r="TKX524298" s="114"/>
      <c r="TUN524298" s="114"/>
      <c r="TUO524298" s="114"/>
      <c r="TUP524298" s="114"/>
      <c r="TUQ524298" s="114"/>
      <c r="TUR524298" s="114"/>
      <c r="TUS524298" s="114"/>
      <c r="TUT524298" s="114"/>
      <c r="UEJ524298" s="114"/>
      <c r="UEK524298" s="114"/>
      <c r="UEL524298" s="114"/>
      <c r="UEM524298" s="114"/>
      <c r="UEN524298" s="114"/>
      <c r="UEO524298" s="114"/>
      <c r="UEP524298" s="114"/>
      <c r="UOF524298" s="114"/>
      <c r="UOG524298" s="114"/>
      <c r="UOH524298" s="114"/>
      <c r="UOI524298" s="114"/>
      <c r="UOJ524298" s="114"/>
      <c r="UOK524298" s="114"/>
      <c r="UOL524298" s="114"/>
      <c r="UYB524298" s="114"/>
      <c r="UYC524298" s="114"/>
      <c r="UYD524298" s="114"/>
      <c r="UYE524298" s="114"/>
      <c r="UYF524298" s="114"/>
      <c r="UYG524298" s="114"/>
      <c r="UYH524298" s="114"/>
      <c r="VHX524298" s="114"/>
      <c r="VHY524298" s="114"/>
      <c r="VHZ524298" s="114"/>
      <c r="VIA524298" s="114"/>
      <c r="VIB524298" s="114"/>
      <c r="VIC524298" s="114"/>
      <c r="VID524298" s="114"/>
      <c r="VRT524298" s="114"/>
      <c r="VRU524298" s="114"/>
      <c r="VRV524298" s="114"/>
      <c r="VRW524298" s="114"/>
      <c r="VRX524298" s="114"/>
      <c r="VRY524298" s="114"/>
      <c r="VRZ524298" s="114"/>
      <c r="WBP524298" s="114"/>
      <c r="WBQ524298" s="114"/>
      <c r="WBR524298" s="114"/>
      <c r="WBS524298" s="114"/>
      <c r="WBT524298" s="114"/>
      <c r="WBU524298" s="114"/>
      <c r="WBV524298" s="114"/>
      <c r="WLL524298" s="114"/>
      <c r="WLM524298" s="114"/>
      <c r="WLN524298" s="114"/>
      <c r="WLO524298" s="114"/>
      <c r="WLP524298" s="114"/>
      <c r="WLQ524298" s="114"/>
      <c r="WLR524298" s="114"/>
      <c r="WVH524298" s="114"/>
      <c r="WVI524298" s="114"/>
      <c r="WVJ524298" s="114"/>
      <c r="WVK524298" s="114"/>
      <c r="WVL524298" s="114"/>
      <c r="WVM524298" s="114"/>
      <c r="WVN524298" s="114"/>
    </row>
    <row r="524299" spans="1:16134">
      <c r="D524299" s="114"/>
      <c r="E524299" s="114"/>
      <c r="F524299" s="114"/>
      <c r="JA524299" s="114"/>
      <c r="JB524299" s="114"/>
      <c r="SW524299" s="114"/>
      <c r="SX524299" s="114"/>
      <c r="ACS524299" s="114"/>
      <c r="ACT524299" s="114"/>
      <c r="AMO524299" s="114"/>
      <c r="AMP524299" s="114"/>
      <c r="AWK524299" s="114"/>
      <c r="AWL524299" s="114"/>
      <c r="BGG524299" s="114"/>
      <c r="BGH524299" s="114"/>
      <c r="BQC524299" s="114"/>
      <c r="BQD524299" s="114"/>
      <c r="BZY524299" s="114"/>
      <c r="BZZ524299" s="114"/>
      <c r="CJU524299" s="114"/>
      <c r="CJV524299" s="114"/>
      <c r="CTQ524299" s="114"/>
      <c r="CTR524299" s="114"/>
      <c r="DDM524299" s="114"/>
      <c r="DDN524299" s="114"/>
      <c r="DNI524299" s="114"/>
      <c r="DNJ524299" s="114"/>
      <c r="DXE524299" s="114"/>
      <c r="DXF524299" s="114"/>
      <c r="EHA524299" s="114"/>
      <c r="EHB524299" s="114"/>
      <c r="EQW524299" s="114"/>
      <c r="EQX524299" s="114"/>
      <c r="FAS524299" s="114"/>
      <c r="FAT524299" s="114"/>
      <c r="FKO524299" s="114"/>
      <c r="FKP524299" s="114"/>
      <c r="FUK524299" s="114"/>
      <c r="FUL524299" s="114"/>
      <c r="GEG524299" s="114"/>
      <c r="GEH524299" s="114"/>
      <c r="GOC524299" s="114"/>
      <c r="GOD524299" s="114"/>
      <c r="GXY524299" s="114"/>
      <c r="GXZ524299" s="114"/>
      <c r="HHU524299" s="114"/>
      <c r="HHV524299" s="114"/>
      <c r="HRQ524299" s="114"/>
      <c r="HRR524299" s="114"/>
      <c r="IBM524299" s="114"/>
      <c r="IBN524299" s="114"/>
      <c r="ILI524299" s="114"/>
      <c r="ILJ524299" s="114"/>
      <c r="IVE524299" s="114"/>
      <c r="IVF524299" s="114"/>
      <c r="JFA524299" s="114"/>
      <c r="JFB524299" s="114"/>
      <c r="JOW524299" s="114"/>
      <c r="JOX524299" s="114"/>
      <c r="JYS524299" s="114"/>
      <c r="JYT524299" s="114"/>
      <c r="KIO524299" s="114"/>
      <c r="KIP524299" s="114"/>
      <c r="KSK524299" s="114"/>
      <c r="KSL524299" s="114"/>
      <c r="LCG524299" s="114"/>
      <c r="LCH524299" s="114"/>
      <c r="LMC524299" s="114"/>
      <c r="LMD524299" s="114"/>
      <c r="LVY524299" s="114"/>
      <c r="LVZ524299" s="114"/>
      <c r="MFU524299" s="114"/>
      <c r="MFV524299" s="114"/>
      <c r="MPQ524299" s="114"/>
      <c r="MPR524299" s="114"/>
      <c r="MZM524299" s="114"/>
      <c r="MZN524299" s="114"/>
      <c r="NJI524299" s="114"/>
      <c r="NJJ524299" s="114"/>
      <c r="NTE524299" s="114"/>
      <c r="NTF524299" s="114"/>
      <c r="ODA524299" s="114"/>
      <c r="ODB524299" s="114"/>
      <c r="OMW524299" s="114"/>
      <c r="OMX524299" s="114"/>
      <c r="OWS524299" s="114"/>
      <c r="OWT524299" s="114"/>
      <c r="PGO524299" s="114"/>
      <c r="PGP524299" s="114"/>
      <c r="PQK524299" s="114"/>
      <c r="PQL524299" s="114"/>
      <c r="QAG524299" s="114"/>
      <c r="QAH524299" s="114"/>
      <c r="QKC524299" s="114"/>
      <c r="QKD524299" s="114"/>
      <c r="QTY524299" s="114"/>
      <c r="QTZ524299" s="114"/>
      <c r="RDU524299" s="114"/>
      <c r="RDV524299" s="114"/>
      <c r="RNQ524299" s="114"/>
      <c r="RNR524299" s="114"/>
      <c r="RXM524299" s="114"/>
      <c r="RXN524299" s="114"/>
      <c r="SHI524299" s="114"/>
      <c r="SHJ524299" s="114"/>
      <c r="SRE524299" s="114"/>
      <c r="SRF524299" s="114"/>
      <c r="TBA524299" s="114"/>
      <c r="TBB524299" s="114"/>
      <c r="TKW524299" s="114"/>
      <c r="TKX524299" s="114"/>
      <c r="TUS524299" s="114"/>
      <c r="TUT524299" s="114"/>
      <c r="UEO524299" s="114"/>
      <c r="UEP524299" s="114"/>
      <c r="UOK524299" s="114"/>
      <c r="UOL524299" s="114"/>
      <c r="UYG524299" s="114"/>
      <c r="UYH524299" s="114"/>
      <c r="VIC524299" s="114"/>
      <c r="VID524299" s="114"/>
      <c r="VRY524299" s="114"/>
      <c r="VRZ524299" s="114"/>
      <c r="WBU524299" s="114"/>
      <c r="WBV524299" s="114"/>
      <c r="WLQ524299" s="114"/>
      <c r="WLR524299" s="114"/>
      <c r="WVM524299" s="114"/>
      <c r="WVN524299" s="114"/>
    </row>
    <row r="524300" spans="1:16134">
      <c r="A524300" s="114"/>
      <c r="B524300" s="114"/>
      <c r="D524300" s="114"/>
      <c r="E524300" s="114"/>
      <c r="F524300" s="114"/>
      <c r="IV524300" s="114"/>
      <c r="IW524300" s="114"/>
      <c r="IX524300" s="114"/>
      <c r="IY524300" s="114"/>
      <c r="IZ524300" s="114"/>
      <c r="JA524300" s="114"/>
      <c r="JB524300" s="114"/>
      <c r="SR524300" s="114"/>
      <c r="SS524300" s="114"/>
      <c r="ST524300" s="114"/>
      <c r="SU524300" s="114"/>
      <c r="SV524300" s="114"/>
      <c r="SW524300" s="114"/>
      <c r="SX524300" s="114"/>
      <c r="ACN524300" s="114"/>
      <c r="ACO524300" s="114"/>
      <c r="ACP524300" s="114"/>
      <c r="ACQ524300" s="114"/>
      <c r="ACR524300" s="114"/>
      <c r="ACS524300" s="114"/>
      <c r="ACT524300" s="114"/>
      <c r="AMJ524300" s="114"/>
      <c r="AMK524300" s="114"/>
      <c r="AML524300" s="114"/>
      <c r="AMM524300" s="114"/>
      <c r="AMN524300" s="114"/>
      <c r="AMO524300" s="114"/>
      <c r="AMP524300" s="114"/>
      <c r="AWF524300" s="114"/>
      <c r="AWG524300" s="114"/>
      <c r="AWH524300" s="114"/>
      <c r="AWI524300" s="114"/>
      <c r="AWJ524300" s="114"/>
      <c r="AWK524300" s="114"/>
      <c r="AWL524300" s="114"/>
      <c r="BGB524300" s="114"/>
      <c r="BGC524300" s="114"/>
      <c r="BGD524300" s="114"/>
      <c r="BGE524300" s="114"/>
      <c r="BGF524300" s="114"/>
      <c r="BGG524300" s="114"/>
      <c r="BGH524300" s="114"/>
      <c r="BPX524300" s="114"/>
      <c r="BPY524300" s="114"/>
      <c r="BPZ524300" s="114"/>
      <c r="BQA524300" s="114"/>
      <c r="BQB524300" s="114"/>
      <c r="BQC524300" s="114"/>
      <c r="BQD524300" s="114"/>
      <c r="BZT524300" s="114"/>
      <c r="BZU524300" s="114"/>
      <c r="BZV524300" s="114"/>
      <c r="BZW524300" s="114"/>
      <c r="BZX524300" s="114"/>
      <c r="BZY524300" s="114"/>
      <c r="BZZ524300" s="114"/>
      <c r="CJP524300" s="114"/>
      <c r="CJQ524300" s="114"/>
      <c r="CJR524300" s="114"/>
      <c r="CJS524300" s="114"/>
      <c r="CJT524300" s="114"/>
      <c r="CJU524300" s="114"/>
      <c r="CJV524300" s="114"/>
      <c r="CTL524300" s="114"/>
      <c r="CTM524300" s="114"/>
      <c r="CTN524300" s="114"/>
      <c r="CTO524300" s="114"/>
      <c r="CTP524300" s="114"/>
      <c r="CTQ524300" s="114"/>
      <c r="CTR524300" s="114"/>
      <c r="DDH524300" s="114"/>
      <c r="DDI524300" s="114"/>
      <c r="DDJ524300" s="114"/>
      <c r="DDK524300" s="114"/>
      <c r="DDL524300" s="114"/>
      <c r="DDM524300" s="114"/>
      <c r="DDN524300" s="114"/>
      <c r="DND524300" s="114"/>
      <c r="DNE524300" s="114"/>
      <c r="DNF524300" s="114"/>
      <c r="DNG524300" s="114"/>
      <c r="DNH524300" s="114"/>
      <c r="DNI524300" s="114"/>
      <c r="DNJ524300" s="114"/>
      <c r="DWZ524300" s="114"/>
      <c r="DXA524300" s="114"/>
      <c r="DXB524300" s="114"/>
      <c r="DXC524300" s="114"/>
      <c r="DXD524300" s="114"/>
      <c r="DXE524300" s="114"/>
      <c r="DXF524300" s="114"/>
      <c r="EGV524300" s="114"/>
      <c r="EGW524300" s="114"/>
      <c r="EGX524300" s="114"/>
      <c r="EGY524300" s="114"/>
      <c r="EGZ524300" s="114"/>
      <c r="EHA524300" s="114"/>
      <c r="EHB524300" s="114"/>
      <c r="EQR524300" s="114"/>
      <c r="EQS524300" s="114"/>
      <c r="EQT524300" s="114"/>
      <c r="EQU524300" s="114"/>
      <c r="EQV524300" s="114"/>
      <c r="EQW524300" s="114"/>
      <c r="EQX524300" s="114"/>
      <c r="FAN524300" s="114"/>
      <c r="FAO524300" s="114"/>
      <c r="FAP524300" s="114"/>
      <c r="FAQ524300" s="114"/>
      <c r="FAR524300" s="114"/>
      <c r="FAS524300" s="114"/>
      <c r="FAT524300" s="114"/>
      <c r="FKJ524300" s="114"/>
      <c r="FKK524300" s="114"/>
      <c r="FKL524300" s="114"/>
      <c r="FKM524300" s="114"/>
      <c r="FKN524300" s="114"/>
      <c r="FKO524300" s="114"/>
      <c r="FKP524300" s="114"/>
      <c r="FUF524300" s="114"/>
      <c r="FUG524300" s="114"/>
      <c r="FUH524300" s="114"/>
      <c r="FUI524300" s="114"/>
      <c r="FUJ524300" s="114"/>
      <c r="FUK524300" s="114"/>
      <c r="FUL524300" s="114"/>
      <c r="GEB524300" s="114"/>
      <c r="GEC524300" s="114"/>
      <c r="GED524300" s="114"/>
      <c r="GEE524300" s="114"/>
      <c r="GEF524300" s="114"/>
      <c r="GEG524300" s="114"/>
      <c r="GEH524300" s="114"/>
      <c r="GNX524300" s="114"/>
      <c r="GNY524300" s="114"/>
      <c r="GNZ524300" s="114"/>
      <c r="GOA524300" s="114"/>
      <c r="GOB524300" s="114"/>
      <c r="GOC524300" s="114"/>
      <c r="GOD524300" s="114"/>
      <c r="GXT524300" s="114"/>
      <c r="GXU524300" s="114"/>
      <c r="GXV524300" s="114"/>
      <c r="GXW524300" s="114"/>
      <c r="GXX524300" s="114"/>
      <c r="GXY524300" s="114"/>
      <c r="GXZ524300" s="114"/>
      <c r="HHP524300" s="114"/>
      <c r="HHQ524300" s="114"/>
      <c r="HHR524300" s="114"/>
      <c r="HHS524300" s="114"/>
      <c r="HHT524300" s="114"/>
      <c r="HHU524300" s="114"/>
      <c r="HHV524300" s="114"/>
      <c r="HRL524300" s="114"/>
      <c r="HRM524300" s="114"/>
      <c r="HRN524300" s="114"/>
      <c r="HRO524300" s="114"/>
      <c r="HRP524300" s="114"/>
      <c r="HRQ524300" s="114"/>
      <c r="HRR524300" s="114"/>
      <c r="IBH524300" s="114"/>
      <c r="IBI524300" s="114"/>
      <c r="IBJ524300" s="114"/>
      <c r="IBK524300" s="114"/>
      <c r="IBL524300" s="114"/>
      <c r="IBM524300" s="114"/>
      <c r="IBN524300" s="114"/>
      <c r="ILD524300" s="114"/>
      <c r="ILE524300" s="114"/>
      <c r="ILF524300" s="114"/>
      <c r="ILG524300" s="114"/>
      <c r="ILH524300" s="114"/>
      <c r="ILI524300" s="114"/>
      <c r="ILJ524300" s="114"/>
      <c r="IUZ524300" s="114"/>
      <c r="IVA524300" s="114"/>
      <c r="IVB524300" s="114"/>
      <c r="IVC524300" s="114"/>
      <c r="IVD524300" s="114"/>
      <c r="IVE524300" s="114"/>
      <c r="IVF524300" s="114"/>
      <c r="JEV524300" s="114"/>
      <c r="JEW524300" s="114"/>
      <c r="JEX524300" s="114"/>
      <c r="JEY524300" s="114"/>
      <c r="JEZ524300" s="114"/>
      <c r="JFA524300" s="114"/>
      <c r="JFB524300" s="114"/>
      <c r="JOR524300" s="114"/>
      <c r="JOS524300" s="114"/>
      <c r="JOT524300" s="114"/>
      <c r="JOU524300" s="114"/>
      <c r="JOV524300" s="114"/>
      <c r="JOW524300" s="114"/>
      <c r="JOX524300" s="114"/>
      <c r="JYN524300" s="114"/>
      <c r="JYO524300" s="114"/>
      <c r="JYP524300" s="114"/>
      <c r="JYQ524300" s="114"/>
      <c r="JYR524300" s="114"/>
      <c r="JYS524300" s="114"/>
      <c r="JYT524300" s="114"/>
      <c r="KIJ524300" s="114"/>
      <c r="KIK524300" s="114"/>
      <c r="KIL524300" s="114"/>
      <c r="KIM524300" s="114"/>
      <c r="KIN524300" s="114"/>
      <c r="KIO524300" s="114"/>
      <c r="KIP524300" s="114"/>
      <c r="KSF524300" s="114"/>
      <c r="KSG524300" s="114"/>
      <c r="KSH524300" s="114"/>
      <c r="KSI524300" s="114"/>
      <c r="KSJ524300" s="114"/>
      <c r="KSK524300" s="114"/>
      <c r="KSL524300" s="114"/>
      <c r="LCB524300" s="114"/>
      <c r="LCC524300" s="114"/>
      <c r="LCD524300" s="114"/>
      <c r="LCE524300" s="114"/>
      <c r="LCF524300" s="114"/>
      <c r="LCG524300" s="114"/>
      <c r="LCH524300" s="114"/>
      <c r="LLX524300" s="114"/>
      <c r="LLY524300" s="114"/>
      <c r="LLZ524300" s="114"/>
      <c r="LMA524300" s="114"/>
      <c r="LMB524300" s="114"/>
      <c r="LMC524300" s="114"/>
      <c r="LMD524300" s="114"/>
      <c r="LVT524300" s="114"/>
      <c r="LVU524300" s="114"/>
      <c r="LVV524300" s="114"/>
      <c r="LVW524300" s="114"/>
      <c r="LVX524300" s="114"/>
      <c r="LVY524300" s="114"/>
      <c r="LVZ524300" s="114"/>
      <c r="MFP524300" s="114"/>
      <c r="MFQ524300" s="114"/>
      <c r="MFR524300" s="114"/>
      <c r="MFS524300" s="114"/>
      <c r="MFT524300" s="114"/>
      <c r="MFU524300" s="114"/>
      <c r="MFV524300" s="114"/>
      <c r="MPL524300" s="114"/>
      <c r="MPM524300" s="114"/>
      <c r="MPN524300" s="114"/>
      <c r="MPO524300" s="114"/>
      <c r="MPP524300" s="114"/>
      <c r="MPQ524300" s="114"/>
      <c r="MPR524300" s="114"/>
      <c r="MZH524300" s="114"/>
      <c r="MZI524300" s="114"/>
      <c r="MZJ524300" s="114"/>
      <c r="MZK524300" s="114"/>
      <c r="MZL524300" s="114"/>
      <c r="MZM524300" s="114"/>
      <c r="MZN524300" s="114"/>
      <c r="NJD524300" s="114"/>
      <c r="NJE524300" s="114"/>
      <c r="NJF524300" s="114"/>
      <c r="NJG524300" s="114"/>
      <c r="NJH524300" s="114"/>
      <c r="NJI524300" s="114"/>
      <c r="NJJ524300" s="114"/>
      <c r="NSZ524300" s="114"/>
      <c r="NTA524300" s="114"/>
      <c r="NTB524300" s="114"/>
      <c r="NTC524300" s="114"/>
      <c r="NTD524300" s="114"/>
      <c r="NTE524300" s="114"/>
      <c r="NTF524300" s="114"/>
      <c r="OCV524300" s="114"/>
      <c r="OCW524300" s="114"/>
      <c r="OCX524300" s="114"/>
      <c r="OCY524300" s="114"/>
      <c r="OCZ524300" s="114"/>
      <c r="ODA524300" s="114"/>
      <c r="ODB524300" s="114"/>
      <c r="OMR524300" s="114"/>
      <c r="OMS524300" s="114"/>
      <c r="OMT524300" s="114"/>
      <c r="OMU524300" s="114"/>
      <c r="OMV524300" s="114"/>
      <c r="OMW524300" s="114"/>
      <c r="OMX524300" s="114"/>
      <c r="OWN524300" s="114"/>
      <c r="OWO524300" s="114"/>
      <c r="OWP524300" s="114"/>
      <c r="OWQ524300" s="114"/>
      <c r="OWR524300" s="114"/>
      <c r="OWS524300" s="114"/>
      <c r="OWT524300" s="114"/>
      <c r="PGJ524300" s="114"/>
      <c r="PGK524300" s="114"/>
      <c r="PGL524300" s="114"/>
      <c r="PGM524300" s="114"/>
      <c r="PGN524300" s="114"/>
      <c r="PGO524300" s="114"/>
      <c r="PGP524300" s="114"/>
      <c r="PQF524300" s="114"/>
      <c r="PQG524300" s="114"/>
      <c r="PQH524300" s="114"/>
      <c r="PQI524300" s="114"/>
      <c r="PQJ524300" s="114"/>
      <c r="PQK524300" s="114"/>
      <c r="PQL524300" s="114"/>
      <c r="QAB524300" s="114"/>
      <c r="QAC524300" s="114"/>
      <c r="QAD524300" s="114"/>
      <c r="QAE524300" s="114"/>
      <c r="QAF524300" s="114"/>
      <c r="QAG524300" s="114"/>
      <c r="QAH524300" s="114"/>
      <c r="QJX524300" s="114"/>
      <c r="QJY524300" s="114"/>
      <c r="QJZ524300" s="114"/>
      <c r="QKA524300" s="114"/>
      <c r="QKB524300" s="114"/>
      <c r="QKC524300" s="114"/>
      <c r="QKD524300" s="114"/>
      <c r="QTT524300" s="114"/>
      <c r="QTU524300" s="114"/>
      <c r="QTV524300" s="114"/>
      <c r="QTW524300" s="114"/>
      <c r="QTX524300" s="114"/>
      <c r="QTY524300" s="114"/>
      <c r="QTZ524300" s="114"/>
      <c r="RDP524300" s="114"/>
      <c r="RDQ524300" s="114"/>
      <c r="RDR524300" s="114"/>
      <c r="RDS524300" s="114"/>
      <c r="RDT524300" s="114"/>
      <c r="RDU524300" s="114"/>
      <c r="RDV524300" s="114"/>
      <c r="RNL524300" s="114"/>
      <c r="RNM524300" s="114"/>
      <c r="RNN524300" s="114"/>
      <c r="RNO524300" s="114"/>
      <c r="RNP524300" s="114"/>
      <c r="RNQ524300" s="114"/>
      <c r="RNR524300" s="114"/>
      <c r="RXH524300" s="114"/>
      <c r="RXI524300" s="114"/>
      <c r="RXJ524300" s="114"/>
      <c r="RXK524300" s="114"/>
      <c r="RXL524300" s="114"/>
      <c r="RXM524300" s="114"/>
      <c r="RXN524300" s="114"/>
      <c r="SHD524300" s="114"/>
      <c r="SHE524300" s="114"/>
      <c r="SHF524300" s="114"/>
      <c r="SHG524300" s="114"/>
      <c r="SHH524300" s="114"/>
      <c r="SHI524300" s="114"/>
      <c r="SHJ524300" s="114"/>
      <c r="SQZ524300" s="114"/>
      <c r="SRA524300" s="114"/>
      <c r="SRB524300" s="114"/>
      <c r="SRC524300" s="114"/>
      <c r="SRD524300" s="114"/>
      <c r="SRE524300" s="114"/>
      <c r="SRF524300" s="114"/>
      <c r="TAV524300" s="114"/>
      <c r="TAW524300" s="114"/>
      <c r="TAX524300" s="114"/>
      <c r="TAY524300" s="114"/>
      <c r="TAZ524300" s="114"/>
      <c r="TBA524300" s="114"/>
      <c r="TBB524300" s="114"/>
      <c r="TKR524300" s="114"/>
      <c r="TKS524300" s="114"/>
      <c r="TKT524300" s="114"/>
      <c r="TKU524300" s="114"/>
      <c r="TKV524300" s="114"/>
      <c r="TKW524300" s="114"/>
      <c r="TKX524300" s="114"/>
      <c r="TUN524300" s="114"/>
      <c r="TUO524300" s="114"/>
      <c r="TUP524300" s="114"/>
      <c r="TUQ524300" s="114"/>
      <c r="TUR524300" s="114"/>
      <c r="TUS524300" s="114"/>
      <c r="TUT524300" s="114"/>
      <c r="UEJ524300" s="114"/>
      <c r="UEK524300" s="114"/>
      <c r="UEL524300" s="114"/>
      <c r="UEM524300" s="114"/>
      <c r="UEN524300" s="114"/>
      <c r="UEO524300" s="114"/>
      <c r="UEP524300" s="114"/>
      <c r="UOF524300" s="114"/>
      <c r="UOG524300" s="114"/>
      <c r="UOH524300" s="114"/>
      <c r="UOI524300" s="114"/>
      <c r="UOJ524300" s="114"/>
      <c r="UOK524300" s="114"/>
      <c r="UOL524300" s="114"/>
      <c r="UYB524300" s="114"/>
      <c r="UYC524300" s="114"/>
      <c r="UYD524300" s="114"/>
      <c r="UYE524300" s="114"/>
      <c r="UYF524300" s="114"/>
      <c r="UYG524300" s="114"/>
      <c r="UYH524300" s="114"/>
      <c r="VHX524300" s="114"/>
      <c r="VHY524300" s="114"/>
      <c r="VHZ524300" s="114"/>
      <c r="VIA524300" s="114"/>
      <c r="VIB524300" s="114"/>
      <c r="VIC524300" s="114"/>
      <c r="VID524300" s="114"/>
      <c r="VRT524300" s="114"/>
      <c r="VRU524300" s="114"/>
      <c r="VRV524300" s="114"/>
      <c r="VRW524300" s="114"/>
      <c r="VRX524300" s="114"/>
      <c r="VRY524300" s="114"/>
      <c r="VRZ524300" s="114"/>
      <c r="WBP524300" s="114"/>
      <c r="WBQ524300" s="114"/>
      <c r="WBR524300" s="114"/>
      <c r="WBS524300" s="114"/>
      <c r="WBT524300" s="114"/>
      <c r="WBU524300" s="114"/>
      <c r="WBV524300" s="114"/>
      <c r="WLL524300" s="114"/>
      <c r="WLM524300" s="114"/>
      <c r="WLN524300" s="114"/>
      <c r="WLO524300" s="114"/>
      <c r="WLP524300" s="114"/>
      <c r="WLQ524300" s="114"/>
      <c r="WLR524300" s="114"/>
      <c r="WVH524300" s="114"/>
      <c r="WVI524300" s="114"/>
      <c r="WVJ524300" s="114"/>
      <c r="WVK524300" s="114"/>
      <c r="WVL524300" s="114"/>
      <c r="WVM524300" s="114"/>
      <c r="WVN524300" s="114"/>
    </row>
    <row r="524301" spans="1:16134">
      <c r="A524301" s="114"/>
      <c r="B524301" s="114"/>
      <c r="IV524301" s="114"/>
      <c r="IW524301" s="114"/>
      <c r="IX524301" s="114"/>
      <c r="IY524301" s="114"/>
      <c r="SR524301" s="114"/>
      <c r="SS524301" s="114"/>
      <c r="ST524301" s="114"/>
      <c r="SU524301" s="114"/>
      <c r="ACN524301" s="114"/>
      <c r="ACO524301" s="114"/>
      <c r="ACP524301" s="114"/>
      <c r="ACQ524301" s="114"/>
      <c r="AMJ524301" s="114"/>
      <c r="AMK524301" s="114"/>
      <c r="AML524301" s="114"/>
      <c r="AMM524301" s="114"/>
      <c r="AWF524301" s="114"/>
      <c r="AWG524301" s="114"/>
      <c r="AWH524301" s="114"/>
      <c r="AWI524301" s="114"/>
      <c r="BGB524301" s="114"/>
      <c r="BGC524301" s="114"/>
      <c r="BGD524301" s="114"/>
      <c r="BGE524301" s="114"/>
      <c r="BPX524301" s="114"/>
      <c r="BPY524301" s="114"/>
      <c r="BPZ524301" s="114"/>
      <c r="BQA524301" s="114"/>
      <c r="BZT524301" s="114"/>
      <c r="BZU524301" s="114"/>
      <c r="BZV524301" s="114"/>
      <c r="BZW524301" s="114"/>
      <c r="CJP524301" s="114"/>
      <c r="CJQ524301" s="114"/>
      <c r="CJR524301" s="114"/>
      <c r="CJS524301" s="114"/>
      <c r="CTL524301" s="114"/>
      <c r="CTM524301" s="114"/>
      <c r="CTN524301" s="114"/>
      <c r="CTO524301" s="114"/>
      <c r="DDH524301" s="114"/>
      <c r="DDI524301" s="114"/>
      <c r="DDJ524301" s="114"/>
      <c r="DDK524301" s="114"/>
      <c r="DND524301" s="114"/>
      <c r="DNE524301" s="114"/>
      <c r="DNF524301" s="114"/>
      <c r="DNG524301" s="114"/>
      <c r="DWZ524301" s="114"/>
      <c r="DXA524301" s="114"/>
      <c r="DXB524301" s="114"/>
      <c r="DXC524301" s="114"/>
      <c r="EGV524301" s="114"/>
      <c r="EGW524301" s="114"/>
      <c r="EGX524301" s="114"/>
      <c r="EGY524301" s="114"/>
      <c r="EQR524301" s="114"/>
      <c r="EQS524301" s="114"/>
      <c r="EQT524301" s="114"/>
      <c r="EQU524301" s="114"/>
      <c r="FAN524301" s="114"/>
      <c r="FAO524301" s="114"/>
      <c r="FAP524301" s="114"/>
      <c r="FAQ524301" s="114"/>
      <c r="FKJ524301" s="114"/>
      <c r="FKK524301" s="114"/>
      <c r="FKL524301" s="114"/>
      <c r="FKM524301" s="114"/>
      <c r="FUF524301" s="114"/>
      <c r="FUG524301" s="114"/>
      <c r="FUH524301" s="114"/>
      <c r="FUI524301" s="114"/>
      <c r="GEB524301" s="114"/>
      <c r="GEC524301" s="114"/>
      <c r="GED524301" s="114"/>
      <c r="GEE524301" s="114"/>
      <c r="GNX524301" s="114"/>
      <c r="GNY524301" s="114"/>
      <c r="GNZ524301" s="114"/>
      <c r="GOA524301" s="114"/>
      <c r="GXT524301" s="114"/>
      <c r="GXU524301" s="114"/>
      <c r="GXV524301" s="114"/>
      <c r="GXW524301" s="114"/>
      <c r="HHP524301" s="114"/>
      <c r="HHQ524301" s="114"/>
      <c r="HHR524301" s="114"/>
      <c r="HHS524301" s="114"/>
      <c r="HRL524301" s="114"/>
      <c r="HRM524301" s="114"/>
      <c r="HRN524301" s="114"/>
      <c r="HRO524301" s="114"/>
      <c r="IBH524301" s="114"/>
      <c r="IBI524301" s="114"/>
      <c r="IBJ524301" s="114"/>
      <c r="IBK524301" s="114"/>
      <c r="ILD524301" s="114"/>
      <c r="ILE524301" s="114"/>
      <c r="ILF524301" s="114"/>
      <c r="ILG524301" s="114"/>
      <c r="IUZ524301" s="114"/>
      <c r="IVA524301" s="114"/>
      <c r="IVB524301" s="114"/>
      <c r="IVC524301" s="114"/>
      <c r="JEV524301" s="114"/>
      <c r="JEW524301" s="114"/>
      <c r="JEX524301" s="114"/>
      <c r="JEY524301" s="114"/>
      <c r="JOR524301" s="114"/>
      <c r="JOS524301" s="114"/>
      <c r="JOT524301" s="114"/>
      <c r="JOU524301" s="114"/>
      <c r="JYN524301" s="114"/>
      <c r="JYO524301" s="114"/>
      <c r="JYP524301" s="114"/>
      <c r="JYQ524301" s="114"/>
      <c r="KIJ524301" s="114"/>
      <c r="KIK524301" s="114"/>
      <c r="KIL524301" s="114"/>
      <c r="KIM524301" s="114"/>
      <c r="KSF524301" s="114"/>
      <c r="KSG524301" s="114"/>
      <c r="KSH524301" s="114"/>
      <c r="KSI524301" s="114"/>
      <c r="LCB524301" s="114"/>
      <c r="LCC524301" s="114"/>
      <c r="LCD524301" s="114"/>
      <c r="LCE524301" s="114"/>
      <c r="LLX524301" s="114"/>
      <c r="LLY524301" s="114"/>
      <c r="LLZ524301" s="114"/>
      <c r="LMA524301" s="114"/>
      <c r="LVT524301" s="114"/>
      <c r="LVU524301" s="114"/>
      <c r="LVV524301" s="114"/>
      <c r="LVW524301" s="114"/>
      <c r="MFP524301" s="114"/>
      <c r="MFQ524301" s="114"/>
      <c r="MFR524301" s="114"/>
      <c r="MFS524301" s="114"/>
      <c r="MPL524301" s="114"/>
      <c r="MPM524301" s="114"/>
      <c r="MPN524301" s="114"/>
      <c r="MPO524301" s="114"/>
      <c r="MZH524301" s="114"/>
      <c r="MZI524301" s="114"/>
      <c r="MZJ524301" s="114"/>
      <c r="MZK524301" s="114"/>
      <c r="NJD524301" s="114"/>
      <c r="NJE524301" s="114"/>
      <c r="NJF524301" s="114"/>
      <c r="NJG524301" s="114"/>
      <c r="NSZ524301" s="114"/>
      <c r="NTA524301" s="114"/>
      <c r="NTB524301" s="114"/>
      <c r="NTC524301" s="114"/>
      <c r="OCV524301" s="114"/>
      <c r="OCW524301" s="114"/>
      <c r="OCX524301" s="114"/>
      <c r="OCY524301" s="114"/>
      <c r="OMR524301" s="114"/>
      <c r="OMS524301" s="114"/>
      <c r="OMT524301" s="114"/>
      <c r="OMU524301" s="114"/>
      <c r="OWN524301" s="114"/>
      <c r="OWO524301" s="114"/>
      <c r="OWP524301" s="114"/>
      <c r="OWQ524301" s="114"/>
      <c r="PGJ524301" s="114"/>
      <c r="PGK524301" s="114"/>
      <c r="PGL524301" s="114"/>
      <c r="PGM524301" s="114"/>
      <c r="PQF524301" s="114"/>
      <c r="PQG524301" s="114"/>
      <c r="PQH524301" s="114"/>
      <c r="PQI524301" s="114"/>
      <c r="QAB524301" s="114"/>
      <c r="QAC524301" s="114"/>
      <c r="QAD524301" s="114"/>
      <c r="QAE524301" s="114"/>
      <c r="QJX524301" s="114"/>
      <c r="QJY524301" s="114"/>
      <c r="QJZ524301" s="114"/>
      <c r="QKA524301" s="114"/>
      <c r="QTT524301" s="114"/>
      <c r="QTU524301" s="114"/>
      <c r="QTV524301" s="114"/>
      <c r="QTW524301" s="114"/>
      <c r="RDP524301" s="114"/>
      <c r="RDQ524301" s="114"/>
      <c r="RDR524301" s="114"/>
      <c r="RDS524301" s="114"/>
      <c r="RNL524301" s="114"/>
      <c r="RNM524301" s="114"/>
      <c r="RNN524301" s="114"/>
      <c r="RNO524301" s="114"/>
      <c r="RXH524301" s="114"/>
      <c r="RXI524301" s="114"/>
      <c r="RXJ524301" s="114"/>
      <c r="RXK524301" s="114"/>
      <c r="SHD524301" s="114"/>
      <c r="SHE524301" s="114"/>
      <c r="SHF524301" s="114"/>
      <c r="SHG524301" s="114"/>
      <c r="SQZ524301" s="114"/>
      <c r="SRA524301" s="114"/>
      <c r="SRB524301" s="114"/>
      <c r="SRC524301" s="114"/>
      <c r="TAV524301" s="114"/>
      <c r="TAW524301" s="114"/>
      <c r="TAX524301" s="114"/>
      <c r="TAY524301" s="114"/>
      <c r="TKR524301" s="114"/>
      <c r="TKS524301" s="114"/>
      <c r="TKT524301" s="114"/>
      <c r="TKU524301" s="114"/>
      <c r="TUN524301" s="114"/>
      <c r="TUO524301" s="114"/>
      <c r="TUP524301" s="114"/>
      <c r="TUQ524301" s="114"/>
      <c r="UEJ524301" s="114"/>
      <c r="UEK524301" s="114"/>
      <c r="UEL524301" s="114"/>
      <c r="UEM524301" s="114"/>
      <c r="UOF524301" s="114"/>
      <c r="UOG524301" s="114"/>
      <c r="UOH524301" s="114"/>
      <c r="UOI524301" s="114"/>
      <c r="UYB524301" s="114"/>
      <c r="UYC524301" s="114"/>
      <c r="UYD524301" s="114"/>
      <c r="UYE524301" s="114"/>
      <c r="VHX524301" s="114"/>
      <c r="VHY524301" s="114"/>
      <c r="VHZ524301" s="114"/>
      <c r="VIA524301" s="114"/>
      <c r="VRT524301" s="114"/>
      <c r="VRU524301" s="114"/>
      <c r="VRV524301" s="114"/>
      <c r="VRW524301" s="114"/>
      <c r="WBP524301" s="114"/>
      <c r="WBQ524301" s="114"/>
      <c r="WBR524301" s="114"/>
      <c r="WBS524301" s="114"/>
      <c r="WLL524301" s="114"/>
      <c r="WLM524301" s="114"/>
      <c r="WLN524301" s="114"/>
      <c r="WLO524301" s="114"/>
      <c r="WVH524301" s="114"/>
      <c r="WVI524301" s="114"/>
      <c r="WVJ524301" s="114"/>
      <c r="WVK524301" s="114"/>
    </row>
    <row r="589834" spans="1:16134">
      <c r="A589834" s="114"/>
      <c r="B589834" s="114"/>
      <c r="C589834" s="114"/>
      <c r="D589834" s="114"/>
      <c r="E589834" s="114"/>
      <c r="F589834" s="114"/>
      <c r="IV589834" s="114"/>
      <c r="IW589834" s="114"/>
      <c r="IX589834" s="114"/>
      <c r="IY589834" s="114"/>
      <c r="IZ589834" s="114"/>
      <c r="JA589834" s="114"/>
      <c r="JB589834" s="114"/>
      <c r="SR589834" s="114"/>
      <c r="SS589834" s="114"/>
      <c r="ST589834" s="114"/>
      <c r="SU589834" s="114"/>
      <c r="SV589834" s="114"/>
      <c r="SW589834" s="114"/>
      <c r="SX589834" s="114"/>
      <c r="ACN589834" s="114"/>
      <c r="ACO589834" s="114"/>
      <c r="ACP589834" s="114"/>
      <c r="ACQ589834" s="114"/>
      <c r="ACR589834" s="114"/>
      <c r="ACS589834" s="114"/>
      <c r="ACT589834" s="114"/>
      <c r="AMJ589834" s="114"/>
      <c r="AMK589834" s="114"/>
      <c r="AML589834" s="114"/>
      <c r="AMM589834" s="114"/>
      <c r="AMN589834" s="114"/>
      <c r="AMO589834" s="114"/>
      <c r="AMP589834" s="114"/>
      <c r="AWF589834" s="114"/>
      <c r="AWG589834" s="114"/>
      <c r="AWH589834" s="114"/>
      <c r="AWI589834" s="114"/>
      <c r="AWJ589834" s="114"/>
      <c r="AWK589834" s="114"/>
      <c r="AWL589834" s="114"/>
      <c r="BGB589834" s="114"/>
      <c r="BGC589834" s="114"/>
      <c r="BGD589834" s="114"/>
      <c r="BGE589834" s="114"/>
      <c r="BGF589834" s="114"/>
      <c r="BGG589834" s="114"/>
      <c r="BGH589834" s="114"/>
      <c r="BPX589834" s="114"/>
      <c r="BPY589834" s="114"/>
      <c r="BPZ589834" s="114"/>
      <c r="BQA589834" s="114"/>
      <c r="BQB589834" s="114"/>
      <c r="BQC589834" s="114"/>
      <c r="BQD589834" s="114"/>
      <c r="BZT589834" s="114"/>
      <c r="BZU589834" s="114"/>
      <c r="BZV589834" s="114"/>
      <c r="BZW589834" s="114"/>
      <c r="BZX589834" s="114"/>
      <c r="BZY589834" s="114"/>
      <c r="BZZ589834" s="114"/>
      <c r="CJP589834" s="114"/>
      <c r="CJQ589834" s="114"/>
      <c r="CJR589834" s="114"/>
      <c r="CJS589834" s="114"/>
      <c r="CJT589834" s="114"/>
      <c r="CJU589834" s="114"/>
      <c r="CJV589834" s="114"/>
      <c r="CTL589834" s="114"/>
      <c r="CTM589834" s="114"/>
      <c r="CTN589834" s="114"/>
      <c r="CTO589834" s="114"/>
      <c r="CTP589834" s="114"/>
      <c r="CTQ589834" s="114"/>
      <c r="CTR589834" s="114"/>
      <c r="DDH589834" s="114"/>
      <c r="DDI589834" s="114"/>
      <c r="DDJ589834" s="114"/>
      <c r="DDK589834" s="114"/>
      <c r="DDL589834" s="114"/>
      <c r="DDM589834" s="114"/>
      <c r="DDN589834" s="114"/>
      <c r="DND589834" s="114"/>
      <c r="DNE589834" s="114"/>
      <c r="DNF589834" s="114"/>
      <c r="DNG589834" s="114"/>
      <c r="DNH589834" s="114"/>
      <c r="DNI589834" s="114"/>
      <c r="DNJ589834" s="114"/>
      <c r="DWZ589834" s="114"/>
      <c r="DXA589834" s="114"/>
      <c r="DXB589834" s="114"/>
      <c r="DXC589834" s="114"/>
      <c r="DXD589834" s="114"/>
      <c r="DXE589834" s="114"/>
      <c r="DXF589834" s="114"/>
      <c r="EGV589834" s="114"/>
      <c r="EGW589834" s="114"/>
      <c r="EGX589834" s="114"/>
      <c r="EGY589834" s="114"/>
      <c r="EGZ589834" s="114"/>
      <c r="EHA589834" s="114"/>
      <c r="EHB589834" s="114"/>
      <c r="EQR589834" s="114"/>
      <c r="EQS589834" s="114"/>
      <c r="EQT589834" s="114"/>
      <c r="EQU589834" s="114"/>
      <c r="EQV589834" s="114"/>
      <c r="EQW589834" s="114"/>
      <c r="EQX589834" s="114"/>
      <c r="FAN589834" s="114"/>
      <c r="FAO589834" s="114"/>
      <c r="FAP589834" s="114"/>
      <c r="FAQ589834" s="114"/>
      <c r="FAR589834" s="114"/>
      <c r="FAS589834" s="114"/>
      <c r="FAT589834" s="114"/>
      <c r="FKJ589834" s="114"/>
      <c r="FKK589834" s="114"/>
      <c r="FKL589834" s="114"/>
      <c r="FKM589834" s="114"/>
      <c r="FKN589834" s="114"/>
      <c r="FKO589834" s="114"/>
      <c r="FKP589834" s="114"/>
      <c r="FUF589834" s="114"/>
      <c r="FUG589834" s="114"/>
      <c r="FUH589834" s="114"/>
      <c r="FUI589834" s="114"/>
      <c r="FUJ589834" s="114"/>
      <c r="FUK589834" s="114"/>
      <c r="FUL589834" s="114"/>
      <c r="GEB589834" s="114"/>
      <c r="GEC589834" s="114"/>
      <c r="GED589834" s="114"/>
      <c r="GEE589834" s="114"/>
      <c r="GEF589834" s="114"/>
      <c r="GEG589834" s="114"/>
      <c r="GEH589834" s="114"/>
      <c r="GNX589834" s="114"/>
      <c r="GNY589834" s="114"/>
      <c r="GNZ589834" s="114"/>
      <c r="GOA589834" s="114"/>
      <c r="GOB589834" s="114"/>
      <c r="GOC589834" s="114"/>
      <c r="GOD589834" s="114"/>
      <c r="GXT589834" s="114"/>
      <c r="GXU589834" s="114"/>
      <c r="GXV589834" s="114"/>
      <c r="GXW589834" s="114"/>
      <c r="GXX589834" s="114"/>
      <c r="GXY589834" s="114"/>
      <c r="GXZ589834" s="114"/>
      <c r="HHP589834" s="114"/>
      <c r="HHQ589834" s="114"/>
      <c r="HHR589834" s="114"/>
      <c r="HHS589834" s="114"/>
      <c r="HHT589834" s="114"/>
      <c r="HHU589834" s="114"/>
      <c r="HHV589834" s="114"/>
      <c r="HRL589834" s="114"/>
      <c r="HRM589834" s="114"/>
      <c r="HRN589834" s="114"/>
      <c r="HRO589834" s="114"/>
      <c r="HRP589834" s="114"/>
      <c r="HRQ589834" s="114"/>
      <c r="HRR589834" s="114"/>
      <c r="IBH589834" s="114"/>
      <c r="IBI589834" s="114"/>
      <c r="IBJ589834" s="114"/>
      <c r="IBK589834" s="114"/>
      <c r="IBL589834" s="114"/>
      <c r="IBM589834" s="114"/>
      <c r="IBN589834" s="114"/>
      <c r="ILD589834" s="114"/>
      <c r="ILE589834" s="114"/>
      <c r="ILF589834" s="114"/>
      <c r="ILG589834" s="114"/>
      <c r="ILH589834" s="114"/>
      <c r="ILI589834" s="114"/>
      <c r="ILJ589834" s="114"/>
      <c r="IUZ589834" s="114"/>
      <c r="IVA589834" s="114"/>
      <c r="IVB589834" s="114"/>
      <c r="IVC589834" s="114"/>
      <c r="IVD589834" s="114"/>
      <c r="IVE589834" s="114"/>
      <c r="IVF589834" s="114"/>
      <c r="JEV589834" s="114"/>
      <c r="JEW589834" s="114"/>
      <c r="JEX589834" s="114"/>
      <c r="JEY589834" s="114"/>
      <c r="JEZ589834" s="114"/>
      <c r="JFA589834" s="114"/>
      <c r="JFB589834" s="114"/>
      <c r="JOR589834" s="114"/>
      <c r="JOS589834" s="114"/>
      <c r="JOT589834" s="114"/>
      <c r="JOU589834" s="114"/>
      <c r="JOV589834" s="114"/>
      <c r="JOW589834" s="114"/>
      <c r="JOX589834" s="114"/>
      <c r="JYN589834" s="114"/>
      <c r="JYO589834" s="114"/>
      <c r="JYP589834" s="114"/>
      <c r="JYQ589834" s="114"/>
      <c r="JYR589834" s="114"/>
      <c r="JYS589834" s="114"/>
      <c r="JYT589834" s="114"/>
      <c r="KIJ589834" s="114"/>
      <c r="KIK589834" s="114"/>
      <c r="KIL589834" s="114"/>
      <c r="KIM589834" s="114"/>
      <c r="KIN589834" s="114"/>
      <c r="KIO589834" s="114"/>
      <c r="KIP589834" s="114"/>
      <c r="KSF589834" s="114"/>
      <c r="KSG589834" s="114"/>
      <c r="KSH589834" s="114"/>
      <c r="KSI589834" s="114"/>
      <c r="KSJ589834" s="114"/>
      <c r="KSK589834" s="114"/>
      <c r="KSL589834" s="114"/>
      <c r="LCB589834" s="114"/>
      <c r="LCC589834" s="114"/>
      <c r="LCD589834" s="114"/>
      <c r="LCE589834" s="114"/>
      <c r="LCF589834" s="114"/>
      <c r="LCG589834" s="114"/>
      <c r="LCH589834" s="114"/>
      <c r="LLX589834" s="114"/>
      <c r="LLY589834" s="114"/>
      <c r="LLZ589834" s="114"/>
      <c r="LMA589834" s="114"/>
      <c r="LMB589834" s="114"/>
      <c r="LMC589834" s="114"/>
      <c r="LMD589834" s="114"/>
      <c r="LVT589834" s="114"/>
      <c r="LVU589834" s="114"/>
      <c r="LVV589834" s="114"/>
      <c r="LVW589834" s="114"/>
      <c r="LVX589834" s="114"/>
      <c r="LVY589834" s="114"/>
      <c r="LVZ589834" s="114"/>
      <c r="MFP589834" s="114"/>
      <c r="MFQ589834" s="114"/>
      <c r="MFR589834" s="114"/>
      <c r="MFS589834" s="114"/>
      <c r="MFT589834" s="114"/>
      <c r="MFU589834" s="114"/>
      <c r="MFV589834" s="114"/>
      <c r="MPL589834" s="114"/>
      <c r="MPM589834" s="114"/>
      <c r="MPN589834" s="114"/>
      <c r="MPO589834" s="114"/>
      <c r="MPP589834" s="114"/>
      <c r="MPQ589834" s="114"/>
      <c r="MPR589834" s="114"/>
      <c r="MZH589834" s="114"/>
      <c r="MZI589834" s="114"/>
      <c r="MZJ589834" s="114"/>
      <c r="MZK589834" s="114"/>
      <c r="MZL589834" s="114"/>
      <c r="MZM589834" s="114"/>
      <c r="MZN589834" s="114"/>
      <c r="NJD589834" s="114"/>
      <c r="NJE589834" s="114"/>
      <c r="NJF589834" s="114"/>
      <c r="NJG589834" s="114"/>
      <c r="NJH589834" s="114"/>
      <c r="NJI589834" s="114"/>
      <c r="NJJ589834" s="114"/>
      <c r="NSZ589834" s="114"/>
      <c r="NTA589834" s="114"/>
      <c r="NTB589834" s="114"/>
      <c r="NTC589834" s="114"/>
      <c r="NTD589834" s="114"/>
      <c r="NTE589834" s="114"/>
      <c r="NTF589834" s="114"/>
      <c r="OCV589834" s="114"/>
      <c r="OCW589834" s="114"/>
      <c r="OCX589834" s="114"/>
      <c r="OCY589834" s="114"/>
      <c r="OCZ589834" s="114"/>
      <c r="ODA589834" s="114"/>
      <c r="ODB589834" s="114"/>
      <c r="OMR589834" s="114"/>
      <c r="OMS589834" s="114"/>
      <c r="OMT589834" s="114"/>
      <c r="OMU589834" s="114"/>
      <c r="OMV589834" s="114"/>
      <c r="OMW589834" s="114"/>
      <c r="OMX589834" s="114"/>
      <c r="OWN589834" s="114"/>
      <c r="OWO589834" s="114"/>
      <c r="OWP589834" s="114"/>
      <c r="OWQ589834" s="114"/>
      <c r="OWR589834" s="114"/>
      <c r="OWS589834" s="114"/>
      <c r="OWT589834" s="114"/>
      <c r="PGJ589834" s="114"/>
      <c r="PGK589834" s="114"/>
      <c r="PGL589834" s="114"/>
      <c r="PGM589834" s="114"/>
      <c r="PGN589834" s="114"/>
      <c r="PGO589834" s="114"/>
      <c r="PGP589834" s="114"/>
      <c r="PQF589834" s="114"/>
      <c r="PQG589834" s="114"/>
      <c r="PQH589834" s="114"/>
      <c r="PQI589834" s="114"/>
      <c r="PQJ589834" s="114"/>
      <c r="PQK589834" s="114"/>
      <c r="PQL589834" s="114"/>
      <c r="QAB589834" s="114"/>
      <c r="QAC589834" s="114"/>
      <c r="QAD589834" s="114"/>
      <c r="QAE589834" s="114"/>
      <c r="QAF589834" s="114"/>
      <c r="QAG589834" s="114"/>
      <c r="QAH589834" s="114"/>
      <c r="QJX589834" s="114"/>
      <c r="QJY589834" s="114"/>
      <c r="QJZ589834" s="114"/>
      <c r="QKA589834" s="114"/>
      <c r="QKB589834" s="114"/>
      <c r="QKC589834" s="114"/>
      <c r="QKD589834" s="114"/>
      <c r="QTT589834" s="114"/>
      <c r="QTU589834" s="114"/>
      <c r="QTV589834" s="114"/>
      <c r="QTW589834" s="114"/>
      <c r="QTX589834" s="114"/>
      <c r="QTY589834" s="114"/>
      <c r="QTZ589834" s="114"/>
      <c r="RDP589834" s="114"/>
      <c r="RDQ589834" s="114"/>
      <c r="RDR589834" s="114"/>
      <c r="RDS589834" s="114"/>
      <c r="RDT589834" s="114"/>
      <c r="RDU589834" s="114"/>
      <c r="RDV589834" s="114"/>
      <c r="RNL589834" s="114"/>
      <c r="RNM589834" s="114"/>
      <c r="RNN589834" s="114"/>
      <c r="RNO589834" s="114"/>
      <c r="RNP589834" s="114"/>
      <c r="RNQ589834" s="114"/>
      <c r="RNR589834" s="114"/>
      <c r="RXH589834" s="114"/>
      <c r="RXI589834" s="114"/>
      <c r="RXJ589834" s="114"/>
      <c r="RXK589834" s="114"/>
      <c r="RXL589834" s="114"/>
      <c r="RXM589834" s="114"/>
      <c r="RXN589834" s="114"/>
      <c r="SHD589834" s="114"/>
      <c r="SHE589834" s="114"/>
      <c r="SHF589834" s="114"/>
      <c r="SHG589834" s="114"/>
      <c r="SHH589834" s="114"/>
      <c r="SHI589834" s="114"/>
      <c r="SHJ589834" s="114"/>
      <c r="SQZ589834" s="114"/>
      <c r="SRA589834" s="114"/>
      <c r="SRB589834" s="114"/>
      <c r="SRC589834" s="114"/>
      <c r="SRD589834" s="114"/>
      <c r="SRE589834" s="114"/>
      <c r="SRF589834" s="114"/>
      <c r="TAV589834" s="114"/>
      <c r="TAW589834" s="114"/>
      <c r="TAX589834" s="114"/>
      <c r="TAY589834" s="114"/>
      <c r="TAZ589834" s="114"/>
      <c r="TBA589834" s="114"/>
      <c r="TBB589834" s="114"/>
      <c r="TKR589834" s="114"/>
      <c r="TKS589834" s="114"/>
      <c r="TKT589834" s="114"/>
      <c r="TKU589834" s="114"/>
      <c r="TKV589834" s="114"/>
      <c r="TKW589834" s="114"/>
      <c r="TKX589834" s="114"/>
      <c r="TUN589834" s="114"/>
      <c r="TUO589834" s="114"/>
      <c r="TUP589834" s="114"/>
      <c r="TUQ589834" s="114"/>
      <c r="TUR589834" s="114"/>
      <c r="TUS589834" s="114"/>
      <c r="TUT589834" s="114"/>
      <c r="UEJ589834" s="114"/>
      <c r="UEK589834" s="114"/>
      <c r="UEL589834" s="114"/>
      <c r="UEM589834" s="114"/>
      <c r="UEN589834" s="114"/>
      <c r="UEO589834" s="114"/>
      <c r="UEP589834" s="114"/>
      <c r="UOF589834" s="114"/>
      <c r="UOG589834" s="114"/>
      <c r="UOH589834" s="114"/>
      <c r="UOI589834" s="114"/>
      <c r="UOJ589834" s="114"/>
      <c r="UOK589834" s="114"/>
      <c r="UOL589834" s="114"/>
      <c r="UYB589834" s="114"/>
      <c r="UYC589834" s="114"/>
      <c r="UYD589834" s="114"/>
      <c r="UYE589834" s="114"/>
      <c r="UYF589834" s="114"/>
      <c r="UYG589834" s="114"/>
      <c r="UYH589834" s="114"/>
      <c r="VHX589834" s="114"/>
      <c r="VHY589834" s="114"/>
      <c r="VHZ589834" s="114"/>
      <c r="VIA589834" s="114"/>
      <c r="VIB589834" s="114"/>
      <c r="VIC589834" s="114"/>
      <c r="VID589834" s="114"/>
      <c r="VRT589834" s="114"/>
      <c r="VRU589834" s="114"/>
      <c r="VRV589834" s="114"/>
      <c r="VRW589834" s="114"/>
      <c r="VRX589834" s="114"/>
      <c r="VRY589834" s="114"/>
      <c r="VRZ589834" s="114"/>
      <c r="WBP589834" s="114"/>
      <c r="WBQ589834" s="114"/>
      <c r="WBR589834" s="114"/>
      <c r="WBS589834" s="114"/>
      <c r="WBT589834" s="114"/>
      <c r="WBU589834" s="114"/>
      <c r="WBV589834" s="114"/>
      <c r="WLL589834" s="114"/>
      <c r="WLM589834" s="114"/>
      <c r="WLN589834" s="114"/>
      <c r="WLO589834" s="114"/>
      <c r="WLP589834" s="114"/>
      <c r="WLQ589834" s="114"/>
      <c r="WLR589834" s="114"/>
      <c r="WVH589834" s="114"/>
      <c r="WVI589834" s="114"/>
      <c r="WVJ589834" s="114"/>
      <c r="WVK589834" s="114"/>
      <c r="WVL589834" s="114"/>
      <c r="WVM589834" s="114"/>
      <c r="WVN589834" s="114"/>
    </row>
    <row r="589835" spans="1:16134">
      <c r="D589835" s="114"/>
      <c r="E589835" s="114"/>
      <c r="F589835" s="114"/>
      <c r="JA589835" s="114"/>
      <c r="JB589835" s="114"/>
      <c r="SW589835" s="114"/>
      <c r="SX589835" s="114"/>
      <c r="ACS589835" s="114"/>
      <c r="ACT589835" s="114"/>
      <c r="AMO589835" s="114"/>
      <c r="AMP589835" s="114"/>
      <c r="AWK589835" s="114"/>
      <c r="AWL589835" s="114"/>
      <c r="BGG589835" s="114"/>
      <c r="BGH589835" s="114"/>
      <c r="BQC589835" s="114"/>
      <c r="BQD589835" s="114"/>
      <c r="BZY589835" s="114"/>
      <c r="BZZ589835" s="114"/>
      <c r="CJU589835" s="114"/>
      <c r="CJV589835" s="114"/>
      <c r="CTQ589835" s="114"/>
      <c r="CTR589835" s="114"/>
      <c r="DDM589835" s="114"/>
      <c r="DDN589835" s="114"/>
      <c r="DNI589835" s="114"/>
      <c r="DNJ589835" s="114"/>
      <c r="DXE589835" s="114"/>
      <c r="DXF589835" s="114"/>
      <c r="EHA589835" s="114"/>
      <c r="EHB589835" s="114"/>
      <c r="EQW589835" s="114"/>
      <c r="EQX589835" s="114"/>
      <c r="FAS589835" s="114"/>
      <c r="FAT589835" s="114"/>
      <c r="FKO589835" s="114"/>
      <c r="FKP589835" s="114"/>
      <c r="FUK589835" s="114"/>
      <c r="FUL589835" s="114"/>
      <c r="GEG589835" s="114"/>
      <c r="GEH589835" s="114"/>
      <c r="GOC589835" s="114"/>
      <c r="GOD589835" s="114"/>
      <c r="GXY589835" s="114"/>
      <c r="GXZ589835" s="114"/>
      <c r="HHU589835" s="114"/>
      <c r="HHV589835" s="114"/>
      <c r="HRQ589835" s="114"/>
      <c r="HRR589835" s="114"/>
      <c r="IBM589835" s="114"/>
      <c r="IBN589835" s="114"/>
      <c r="ILI589835" s="114"/>
      <c r="ILJ589835" s="114"/>
      <c r="IVE589835" s="114"/>
      <c r="IVF589835" s="114"/>
      <c r="JFA589835" s="114"/>
      <c r="JFB589835" s="114"/>
      <c r="JOW589835" s="114"/>
      <c r="JOX589835" s="114"/>
      <c r="JYS589835" s="114"/>
      <c r="JYT589835" s="114"/>
      <c r="KIO589835" s="114"/>
      <c r="KIP589835" s="114"/>
      <c r="KSK589835" s="114"/>
      <c r="KSL589835" s="114"/>
      <c r="LCG589835" s="114"/>
      <c r="LCH589835" s="114"/>
      <c r="LMC589835" s="114"/>
      <c r="LMD589835" s="114"/>
      <c r="LVY589835" s="114"/>
      <c r="LVZ589835" s="114"/>
      <c r="MFU589835" s="114"/>
      <c r="MFV589835" s="114"/>
      <c r="MPQ589835" s="114"/>
      <c r="MPR589835" s="114"/>
      <c r="MZM589835" s="114"/>
      <c r="MZN589835" s="114"/>
      <c r="NJI589835" s="114"/>
      <c r="NJJ589835" s="114"/>
      <c r="NTE589835" s="114"/>
      <c r="NTF589835" s="114"/>
      <c r="ODA589835" s="114"/>
      <c r="ODB589835" s="114"/>
      <c r="OMW589835" s="114"/>
      <c r="OMX589835" s="114"/>
      <c r="OWS589835" s="114"/>
      <c r="OWT589835" s="114"/>
      <c r="PGO589835" s="114"/>
      <c r="PGP589835" s="114"/>
      <c r="PQK589835" s="114"/>
      <c r="PQL589835" s="114"/>
      <c r="QAG589835" s="114"/>
      <c r="QAH589835" s="114"/>
      <c r="QKC589835" s="114"/>
      <c r="QKD589835" s="114"/>
      <c r="QTY589835" s="114"/>
      <c r="QTZ589835" s="114"/>
      <c r="RDU589835" s="114"/>
      <c r="RDV589835" s="114"/>
      <c r="RNQ589835" s="114"/>
      <c r="RNR589835" s="114"/>
      <c r="RXM589835" s="114"/>
      <c r="RXN589835" s="114"/>
      <c r="SHI589835" s="114"/>
      <c r="SHJ589835" s="114"/>
      <c r="SRE589835" s="114"/>
      <c r="SRF589835" s="114"/>
      <c r="TBA589835" s="114"/>
      <c r="TBB589835" s="114"/>
      <c r="TKW589835" s="114"/>
      <c r="TKX589835" s="114"/>
      <c r="TUS589835" s="114"/>
      <c r="TUT589835" s="114"/>
      <c r="UEO589835" s="114"/>
      <c r="UEP589835" s="114"/>
      <c r="UOK589835" s="114"/>
      <c r="UOL589835" s="114"/>
      <c r="UYG589835" s="114"/>
      <c r="UYH589835" s="114"/>
      <c r="VIC589835" s="114"/>
      <c r="VID589835" s="114"/>
      <c r="VRY589835" s="114"/>
      <c r="VRZ589835" s="114"/>
      <c r="WBU589835" s="114"/>
      <c r="WBV589835" s="114"/>
      <c r="WLQ589835" s="114"/>
      <c r="WLR589835" s="114"/>
      <c r="WVM589835" s="114"/>
      <c r="WVN589835" s="114"/>
    </row>
    <row r="589836" spans="1:16134">
      <c r="A589836" s="114"/>
      <c r="B589836" s="114"/>
      <c r="D589836" s="114"/>
      <c r="E589836" s="114"/>
      <c r="F589836" s="114"/>
      <c r="IV589836" s="114"/>
      <c r="IW589836" s="114"/>
      <c r="IX589836" s="114"/>
      <c r="IY589836" s="114"/>
      <c r="IZ589836" s="114"/>
      <c r="JA589836" s="114"/>
      <c r="JB589836" s="114"/>
      <c r="SR589836" s="114"/>
      <c r="SS589836" s="114"/>
      <c r="ST589836" s="114"/>
      <c r="SU589836" s="114"/>
      <c r="SV589836" s="114"/>
      <c r="SW589836" s="114"/>
      <c r="SX589836" s="114"/>
      <c r="ACN589836" s="114"/>
      <c r="ACO589836" s="114"/>
      <c r="ACP589836" s="114"/>
      <c r="ACQ589836" s="114"/>
      <c r="ACR589836" s="114"/>
      <c r="ACS589836" s="114"/>
      <c r="ACT589836" s="114"/>
      <c r="AMJ589836" s="114"/>
      <c r="AMK589836" s="114"/>
      <c r="AML589836" s="114"/>
      <c r="AMM589836" s="114"/>
      <c r="AMN589836" s="114"/>
      <c r="AMO589836" s="114"/>
      <c r="AMP589836" s="114"/>
      <c r="AWF589836" s="114"/>
      <c r="AWG589836" s="114"/>
      <c r="AWH589836" s="114"/>
      <c r="AWI589836" s="114"/>
      <c r="AWJ589836" s="114"/>
      <c r="AWK589836" s="114"/>
      <c r="AWL589836" s="114"/>
      <c r="BGB589836" s="114"/>
      <c r="BGC589836" s="114"/>
      <c r="BGD589836" s="114"/>
      <c r="BGE589836" s="114"/>
      <c r="BGF589836" s="114"/>
      <c r="BGG589836" s="114"/>
      <c r="BGH589836" s="114"/>
      <c r="BPX589836" s="114"/>
      <c r="BPY589836" s="114"/>
      <c r="BPZ589836" s="114"/>
      <c r="BQA589836" s="114"/>
      <c r="BQB589836" s="114"/>
      <c r="BQC589836" s="114"/>
      <c r="BQD589836" s="114"/>
      <c r="BZT589836" s="114"/>
      <c r="BZU589836" s="114"/>
      <c r="BZV589836" s="114"/>
      <c r="BZW589836" s="114"/>
      <c r="BZX589836" s="114"/>
      <c r="BZY589836" s="114"/>
      <c r="BZZ589836" s="114"/>
      <c r="CJP589836" s="114"/>
      <c r="CJQ589836" s="114"/>
      <c r="CJR589836" s="114"/>
      <c r="CJS589836" s="114"/>
      <c r="CJT589836" s="114"/>
      <c r="CJU589836" s="114"/>
      <c r="CJV589836" s="114"/>
      <c r="CTL589836" s="114"/>
      <c r="CTM589836" s="114"/>
      <c r="CTN589836" s="114"/>
      <c r="CTO589836" s="114"/>
      <c r="CTP589836" s="114"/>
      <c r="CTQ589836" s="114"/>
      <c r="CTR589836" s="114"/>
      <c r="DDH589836" s="114"/>
      <c r="DDI589836" s="114"/>
      <c r="DDJ589836" s="114"/>
      <c r="DDK589836" s="114"/>
      <c r="DDL589836" s="114"/>
      <c r="DDM589836" s="114"/>
      <c r="DDN589836" s="114"/>
      <c r="DND589836" s="114"/>
      <c r="DNE589836" s="114"/>
      <c r="DNF589836" s="114"/>
      <c r="DNG589836" s="114"/>
      <c r="DNH589836" s="114"/>
      <c r="DNI589836" s="114"/>
      <c r="DNJ589836" s="114"/>
      <c r="DWZ589836" s="114"/>
      <c r="DXA589836" s="114"/>
      <c r="DXB589836" s="114"/>
      <c r="DXC589836" s="114"/>
      <c r="DXD589836" s="114"/>
      <c r="DXE589836" s="114"/>
      <c r="DXF589836" s="114"/>
      <c r="EGV589836" s="114"/>
      <c r="EGW589836" s="114"/>
      <c r="EGX589836" s="114"/>
      <c r="EGY589836" s="114"/>
      <c r="EGZ589836" s="114"/>
      <c r="EHA589836" s="114"/>
      <c r="EHB589836" s="114"/>
      <c r="EQR589836" s="114"/>
      <c r="EQS589836" s="114"/>
      <c r="EQT589836" s="114"/>
      <c r="EQU589836" s="114"/>
      <c r="EQV589836" s="114"/>
      <c r="EQW589836" s="114"/>
      <c r="EQX589836" s="114"/>
      <c r="FAN589836" s="114"/>
      <c r="FAO589836" s="114"/>
      <c r="FAP589836" s="114"/>
      <c r="FAQ589836" s="114"/>
      <c r="FAR589836" s="114"/>
      <c r="FAS589836" s="114"/>
      <c r="FAT589836" s="114"/>
      <c r="FKJ589836" s="114"/>
      <c r="FKK589836" s="114"/>
      <c r="FKL589836" s="114"/>
      <c r="FKM589836" s="114"/>
      <c r="FKN589836" s="114"/>
      <c r="FKO589836" s="114"/>
      <c r="FKP589836" s="114"/>
      <c r="FUF589836" s="114"/>
      <c r="FUG589836" s="114"/>
      <c r="FUH589836" s="114"/>
      <c r="FUI589836" s="114"/>
      <c r="FUJ589836" s="114"/>
      <c r="FUK589836" s="114"/>
      <c r="FUL589836" s="114"/>
      <c r="GEB589836" s="114"/>
      <c r="GEC589836" s="114"/>
      <c r="GED589836" s="114"/>
      <c r="GEE589836" s="114"/>
      <c r="GEF589836" s="114"/>
      <c r="GEG589836" s="114"/>
      <c r="GEH589836" s="114"/>
      <c r="GNX589836" s="114"/>
      <c r="GNY589836" s="114"/>
      <c r="GNZ589836" s="114"/>
      <c r="GOA589836" s="114"/>
      <c r="GOB589836" s="114"/>
      <c r="GOC589836" s="114"/>
      <c r="GOD589836" s="114"/>
      <c r="GXT589836" s="114"/>
      <c r="GXU589836" s="114"/>
      <c r="GXV589836" s="114"/>
      <c r="GXW589836" s="114"/>
      <c r="GXX589836" s="114"/>
      <c r="GXY589836" s="114"/>
      <c r="GXZ589836" s="114"/>
      <c r="HHP589836" s="114"/>
      <c r="HHQ589836" s="114"/>
      <c r="HHR589836" s="114"/>
      <c r="HHS589836" s="114"/>
      <c r="HHT589836" s="114"/>
      <c r="HHU589836" s="114"/>
      <c r="HHV589836" s="114"/>
      <c r="HRL589836" s="114"/>
      <c r="HRM589836" s="114"/>
      <c r="HRN589836" s="114"/>
      <c r="HRO589836" s="114"/>
      <c r="HRP589836" s="114"/>
      <c r="HRQ589836" s="114"/>
      <c r="HRR589836" s="114"/>
      <c r="IBH589836" s="114"/>
      <c r="IBI589836" s="114"/>
      <c r="IBJ589836" s="114"/>
      <c r="IBK589836" s="114"/>
      <c r="IBL589836" s="114"/>
      <c r="IBM589836" s="114"/>
      <c r="IBN589836" s="114"/>
      <c r="ILD589836" s="114"/>
      <c r="ILE589836" s="114"/>
      <c r="ILF589836" s="114"/>
      <c r="ILG589836" s="114"/>
      <c r="ILH589836" s="114"/>
      <c r="ILI589836" s="114"/>
      <c r="ILJ589836" s="114"/>
      <c r="IUZ589836" s="114"/>
      <c r="IVA589836" s="114"/>
      <c r="IVB589836" s="114"/>
      <c r="IVC589836" s="114"/>
      <c r="IVD589836" s="114"/>
      <c r="IVE589836" s="114"/>
      <c r="IVF589836" s="114"/>
      <c r="JEV589836" s="114"/>
      <c r="JEW589836" s="114"/>
      <c r="JEX589836" s="114"/>
      <c r="JEY589836" s="114"/>
      <c r="JEZ589836" s="114"/>
      <c r="JFA589836" s="114"/>
      <c r="JFB589836" s="114"/>
      <c r="JOR589836" s="114"/>
      <c r="JOS589836" s="114"/>
      <c r="JOT589836" s="114"/>
      <c r="JOU589836" s="114"/>
      <c r="JOV589836" s="114"/>
      <c r="JOW589836" s="114"/>
      <c r="JOX589836" s="114"/>
      <c r="JYN589836" s="114"/>
      <c r="JYO589836" s="114"/>
      <c r="JYP589836" s="114"/>
      <c r="JYQ589836" s="114"/>
      <c r="JYR589836" s="114"/>
      <c r="JYS589836" s="114"/>
      <c r="JYT589836" s="114"/>
      <c r="KIJ589836" s="114"/>
      <c r="KIK589836" s="114"/>
      <c r="KIL589836" s="114"/>
      <c r="KIM589836" s="114"/>
      <c r="KIN589836" s="114"/>
      <c r="KIO589836" s="114"/>
      <c r="KIP589836" s="114"/>
      <c r="KSF589836" s="114"/>
      <c r="KSG589836" s="114"/>
      <c r="KSH589836" s="114"/>
      <c r="KSI589836" s="114"/>
      <c r="KSJ589836" s="114"/>
      <c r="KSK589836" s="114"/>
      <c r="KSL589836" s="114"/>
      <c r="LCB589836" s="114"/>
      <c r="LCC589836" s="114"/>
      <c r="LCD589836" s="114"/>
      <c r="LCE589836" s="114"/>
      <c r="LCF589836" s="114"/>
      <c r="LCG589836" s="114"/>
      <c r="LCH589836" s="114"/>
      <c r="LLX589836" s="114"/>
      <c r="LLY589836" s="114"/>
      <c r="LLZ589836" s="114"/>
      <c r="LMA589836" s="114"/>
      <c r="LMB589836" s="114"/>
      <c r="LMC589836" s="114"/>
      <c r="LMD589836" s="114"/>
      <c r="LVT589836" s="114"/>
      <c r="LVU589836" s="114"/>
      <c r="LVV589836" s="114"/>
      <c r="LVW589836" s="114"/>
      <c r="LVX589836" s="114"/>
      <c r="LVY589836" s="114"/>
      <c r="LVZ589836" s="114"/>
      <c r="MFP589836" s="114"/>
      <c r="MFQ589836" s="114"/>
      <c r="MFR589836" s="114"/>
      <c r="MFS589836" s="114"/>
      <c r="MFT589836" s="114"/>
      <c r="MFU589836" s="114"/>
      <c r="MFV589836" s="114"/>
      <c r="MPL589836" s="114"/>
      <c r="MPM589836" s="114"/>
      <c r="MPN589836" s="114"/>
      <c r="MPO589836" s="114"/>
      <c r="MPP589836" s="114"/>
      <c r="MPQ589836" s="114"/>
      <c r="MPR589836" s="114"/>
      <c r="MZH589836" s="114"/>
      <c r="MZI589836" s="114"/>
      <c r="MZJ589836" s="114"/>
      <c r="MZK589836" s="114"/>
      <c r="MZL589836" s="114"/>
      <c r="MZM589836" s="114"/>
      <c r="MZN589836" s="114"/>
      <c r="NJD589836" s="114"/>
      <c r="NJE589836" s="114"/>
      <c r="NJF589836" s="114"/>
      <c r="NJG589836" s="114"/>
      <c r="NJH589836" s="114"/>
      <c r="NJI589836" s="114"/>
      <c r="NJJ589836" s="114"/>
      <c r="NSZ589836" s="114"/>
      <c r="NTA589836" s="114"/>
      <c r="NTB589836" s="114"/>
      <c r="NTC589836" s="114"/>
      <c r="NTD589836" s="114"/>
      <c r="NTE589836" s="114"/>
      <c r="NTF589836" s="114"/>
      <c r="OCV589836" s="114"/>
      <c r="OCW589836" s="114"/>
      <c r="OCX589836" s="114"/>
      <c r="OCY589836" s="114"/>
      <c r="OCZ589836" s="114"/>
      <c r="ODA589836" s="114"/>
      <c r="ODB589836" s="114"/>
      <c r="OMR589836" s="114"/>
      <c r="OMS589836" s="114"/>
      <c r="OMT589836" s="114"/>
      <c r="OMU589836" s="114"/>
      <c r="OMV589836" s="114"/>
      <c r="OMW589836" s="114"/>
      <c r="OMX589836" s="114"/>
      <c r="OWN589836" s="114"/>
      <c r="OWO589836" s="114"/>
      <c r="OWP589836" s="114"/>
      <c r="OWQ589836" s="114"/>
      <c r="OWR589836" s="114"/>
      <c r="OWS589836" s="114"/>
      <c r="OWT589836" s="114"/>
      <c r="PGJ589836" s="114"/>
      <c r="PGK589836" s="114"/>
      <c r="PGL589836" s="114"/>
      <c r="PGM589836" s="114"/>
      <c r="PGN589836" s="114"/>
      <c r="PGO589836" s="114"/>
      <c r="PGP589836" s="114"/>
      <c r="PQF589836" s="114"/>
      <c r="PQG589836" s="114"/>
      <c r="PQH589836" s="114"/>
      <c r="PQI589836" s="114"/>
      <c r="PQJ589836" s="114"/>
      <c r="PQK589836" s="114"/>
      <c r="PQL589836" s="114"/>
      <c r="QAB589836" s="114"/>
      <c r="QAC589836" s="114"/>
      <c r="QAD589836" s="114"/>
      <c r="QAE589836" s="114"/>
      <c r="QAF589836" s="114"/>
      <c r="QAG589836" s="114"/>
      <c r="QAH589836" s="114"/>
      <c r="QJX589836" s="114"/>
      <c r="QJY589836" s="114"/>
      <c r="QJZ589836" s="114"/>
      <c r="QKA589836" s="114"/>
      <c r="QKB589836" s="114"/>
      <c r="QKC589836" s="114"/>
      <c r="QKD589836" s="114"/>
      <c r="QTT589836" s="114"/>
      <c r="QTU589836" s="114"/>
      <c r="QTV589836" s="114"/>
      <c r="QTW589836" s="114"/>
      <c r="QTX589836" s="114"/>
      <c r="QTY589836" s="114"/>
      <c r="QTZ589836" s="114"/>
      <c r="RDP589836" s="114"/>
      <c r="RDQ589836" s="114"/>
      <c r="RDR589836" s="114"/>
      <c r="RDS589836" s="114"/>
      <c r="RDT589836" s="114"/>
      <c r="RDU589836" s="114"/>
      <c r="RDV589836" s="114"/>
      <c r="RNL589836" s="114"/>
      <c r="RNM589836" s="114"/>
      <c r="RNN589836" s="114"/>
      <c r="RNO589836" s="114"/>
      <c r="RNP589836" s="114"/>
      <c r="RNQ589836" s="114"/>
      <c r="RNR589836" s="114"/>
      <c r="RXH589836" s="114"/>
      <c r="RXI589836" s="114"/>
      <c r="RXJ589836" s="114"/>
      <c r="RXK589836" s="114"/>
      <c r="RXL589836" s="114"/>
      <c r="RXM589836" s="114"/>
      <c r="RXN589836" s="114"/>
      <c r="SHD589836" s="114"/>
      <c r="SHE589836" s="114"/>
      <c r="SHF589836" s="114"/>
      <c r="SHG589836" s="114"/>
      <c r="SHH589836" s="114"/>
      <c r="SHI589836" s="114"/>
      <c r="SHJ589836" s="114"/>
      <c r="SQZ589836" s="114"/>
      <c r="SRA589836" s="114"/>
      <c r="SRB589836" s="114"/>
      <c r="SRC589836" s="114"/>
      <c r="SRD589836" s="114"/>
      <c r="SRE589836" s="114"/>
      <c r="SRF589836" s="114"/>
      <c r="TAV589836" s="114"/>
      <c r="TAW589836" s="114"/>
      <c r="TAX589836" s="114"/>
      <c r="TAY589836" s="114"/>
      <c r="TAZ589836" s="114"/>
      <c r="TBA589836" s="114"/>
      <c r="TBB589836" s="114"/>
      <c r="TKR589836" s="114"/>
      <c r="TKS589836" s="114"/>
      <c r="TKT589836" s="114"/>
      <c r="TKU589836" s="114"/>
      <c r="TKV589836" s="114"/>
      <c r="TKW589836" s="114"/>
      <c r="TKX589836" s="114"/>
      <c r="TUN589836" s="114"/>
      <c r="TUO589836" s="114"/>
      <c r="TUP589836" s="114"/>
      <c r="TUQ589836" s="114"/>
      <c r="TUR589836" s="114"/>
      <c r="TUS589836" s="114"/>
      <c r="TUT589836" s="114"/>
      <c r="UEJ589836" s="114"/>
      <c r="UEK589836" s="114"/>
      <c r="UEL589836" s="114"/>
      <c r="UEM589836" s="114"/>
      <c r="UEN589836" s="114"/>
      <c r="UEO589836" s="114"/>
      <c r="UEP589836" s="114"/>
      <c r="UOF589836" s="114"/>
      <c r="UOG589836" s="114"/>
      <c r="UOH589836" s="114"/>
      <c r="UOI589836" s="114"/>
      <c r="UOJ589836" s="114"/>
      <c r="UOK589836" s="114"/>
      <c r="UOL589836" s="114"/>
      <c r="UYB589836" s="114"/>
      <c r="UYC589836" s="114"/>
      <c r="UYD589836" s="114"/>
      <c r="UYE589836" s="114"/>
      <c r="UYF589836" s="114"/>
      <c r="UYG589836" s="114"/>
      <c r="UYH589836" s="114"/>
      <c r="VHX589836" s="114"/>
      <c r="VHY589836" s="114"/>
      <c r="VHZ589836" s="114"/>
      <c r="VIA589836" s="114"/>
      <c r="VIB589836" s="114"/>
      <c r="VIC589836" s="114"/>
      <c r="VID589836" s="114"/>
      <c r="VRT589836" s="114"/>
      <c r="VRU589836" s="114"/>
      <c r="VRV589836" s="114"/>
      <c r="VRW589836" s="114"/>
      <c r="VRX589836" s="114"/>
      <c r="VRY589836" s="114"/>
      <c r="VRZ589836" s="114"/>
      <c r="WBP589836" s="114"/>
      <c r="WBQ589836" s="114"/>
      <c r="WBR589836" s="114"/>
      <c r="WBS589836" s="114"/>
      <c r="WBT589836" s="114"/>
      <c r="WBU589836" s="114"/>
      <c r="WBV589836" s="114"/>
      <c r="WLL589836" s="114"/>
      <c r="WLM589836" s="114"/>
      <c r="WLN589836" s="114"/>
      <c r="WLO589836" s="114"/>
      <c r="WLP589836" s="114"/>
      <c r="WLQ589836" s="114"/>
      <c r="WLR589836" s="114"/>
      <c r="WVH589836" s="114"/>
      <c r="WVI589836" s="114"/>
      <c r="WVJ589836" s="114"/>
      <c r="WVK589836" s="114"/>
      <c r="WVL589836" s="114"/>
      <c r="WVM589836" s="114"/>
      <c r="WVN589836" s="114"/>
    </row>
    <row r="589837" spans="1:16134">
      <c r="A589837" s="114"/>
      <c r="B589837" s="114"/>
      <c r="IV589837" s="114"/>
      <c r="IW589837" s="114"/>
      <c r="IX589837" s="114"/>
      <c r="IY589837" s="114"/>
      <c r="SR589837" s="114"/>
      <c r="SS589837" s="114"/>
      <c r="ST589837" s="114"/>
      <c r="SU589837" s="114"/>
      <c r="ACN589837" s="114"/>
      <c r="ACO589837" s="114"/>
      <c r="ACP589837" s="114"/>
      <c r="ACQ589837" s="114"/>
      <c r="AMJ589837" s="114"/>
      <c r="AMK589837" s="114"/>
      <c r="AML589837" s="114"/>
      <c r="AMM589837" s="114"/>
      <c r="AWF589837" s="114"/>
      <c r="AWG589837" s="114"/>
      <c r="AWH589837" s="114"/>
      <c r="AWI589837" s="114"/>
      <c r="BGB589837" s="114"/>
      <c r="BGC589837" s="114"/>
      <c r="BGD589837" s="114"/>
      <c r="BGE589837" s="114"/>
      <c r="BPX589837" s="114"/>
      <c r="BPY589837" s="114"/>
      <c r="BPZ589837" s="114"/>
      <c r="BQA589837" s="114"/>
      <c r="BZT589837" s="114"/>
      <c r="BZU589837" s="114"/>
      <c r="BZV589837" s="114"/>
      <c r="BZW589837" s="114"/>
      <c r="CJP589837" s="114"/>
      <c r="CJQ589837" s="114"/>
      <c r="CJR589837" s="114"/>
      <c r="CJS589837" s="114"/>
      <c r="CTL589837" s="114"/>
      <c r="CTM589837" s="114"/>
      <c r="CTN589837" s="114"/>
      <c r="CTO589837" s="114"/>
      <c r="DDH589837" s="114"/>
      <c r="DDI589837" s="114"/>
      <c r="DDJ589837" s="114"/>
      <c r="DDK589837" s="114"/>
      <c r="DND589837" s="114"/>
      <c r="DNE589837" s="114"/>
      <c r="DNF589837" s="114"/>
      <c r="DNG589837" s="114"/>
      <c r="DWZ589837" s="114"/>
      <c r="DXA589837" s="114"/>
      <c r="DXB589837" s="114"/>
      <c r="DXC589837" s="114"/>
      <c r="EGV589837" s="114"/>
      <c r="EGW589837" s="114"/>
      <c r="EGX589837" s="114"/>
      <c r="EGY589837" s="114"/>
      <c r="EQR589837" s="114"/>
      <c r="EQS589837" s="114"/>
      <c r="EQT589837" s="114"/>
      <c r="EQU589837" s="114"/>
      <c r="FAN589837" s="114"/>
      <c r="FAO589837" s="114"/>
      <c r="FAP589837" s="114"/>
      <c r="FAQ589837" s="114"/>
      <c r="FKJ589837" s="114"/>
      <c r="FKK589837" s="114"/>
      <c r="FKL589837" s="114"/>
      <c r="FKM589837" s="114"/>
      <c r="FUF589837" s="114"/>
      <c r="FUG589837" s="114"/>
      <c r="FUH589837" s="114"/>
      <c r="FUI589837" s="114"/>
      <c r="GEB589837" s="114"/>
      <c r="GEC589837" s="114"/>
      <c r="GED589837" s="114"/>
      <c r="GEE589837" s="114"/>
      <c r="GNX589837" s="114"/>
      <c r="GNY589837" s="114"/>
      <c r="GNZ589837" s="114"/>
      <c r="GOA589837" s="114"/>
      <c r="GXT589837" s="114"/>
      <c r="GXU589837" s="114"/>
      <c r="GXV589837" s="114"/>
      <c r="GXW589837" s="114"/>
      <c r="HHP589837" s="114"/>
      <c r="HHQ589837" s="114"/>
      <c r="HHR589837" s="114"/>
      <c r="HHS589837" s="114"/>
      <c r="HRL589837" s="114"/>
      <c r="HRM589837" s="114"/>
      <c r="HRN589837" s="114"/>
      <c r="HRO589837" s="114"/>
      <c r="IBH589837" s="114"/>
      <c r="IBI589837" s="114"/>
      <c r="IBJ589837" s="114"/>
      <c r="IBK589837" s="114"/>
      <c r="ILD589837" s="114"/>
      <c r="ILE589837" s="114"/>
      <c r="ILF589837" s="114"/>
      <c r="ILG589837" s="114"/>
      <c r="IUZ589837" s="114"/>
      <c r="IVA589837" s="114"/>
      <c r="IVB589837" s="114"/>
      <c r="IVC589837" s="114"/>
      <c r="JEV589837" s="114"/>
      <c r="JEW589837" s="114"/>
      <c r="JEX589837" s="114"/>
      <c r="JEY589837" s="114"/>
      <c r="JOR589837" s="114"/>
      <c r="JOS589837" s="114"/>
      <c r="JOT589837" s="114"/>
      <c r="JOU589837" s="114"/>
      <c r="JYN589837" s="114"/>
      <c r="JYO589837" s="114"/>
      <c r="JYP589837" s="114"/>
      <c r="JYQ589837" s="114"/>
      <c r="KIJ589837" s="114"/>
      <c r="KIK589837" s="114"/>
      <c r="KIL589837" s="114"/>
      <c r="KIM589837" s="114"/>
      <c r="KSF589837" s="114"/>
      <c r="KSG589837" s="114"/>
      <c r="KSH589837" s="114"/>
      <c r="KSI589837" s="114"/>
      <c r="LCB589837" s="114"/>
      <c r="LCC589837" s="114"/>
      <c r="LCD589837" s="114"/>
      <c r="LCE589837" s="114"/>
      <c r="LLX589837" s="114"/>
      <c r="LLY589837" s="114"/>
      <c r="LLZ589837" s="114"/>
      <c r="LMA589837" s="114"/>
      <c r="LVT589837" s="114"/>
      <c r="LVU589837" s="114"/>
      <c r="LVV589837" s="114"/>
      <c r="LVW589837" s="114"/>
      <c r="MFP589837" s="114"/>
      <c r="MFQ589837" s="114"/>
      <c r="MFR589837" s="114"/>
      <c r="MFS589837" s="114"/>
      <c r="MPL589837" s="114"/>
      <c r="MPM589837" s="114"/>
      <c r="MPN589837" s="114"/>
      <c r="MPO589837" s="114"/>
      <c r="MZH589837" s="114"/>
      <c r="MZI589837" s="114"/>
      <c r="MZJ589837" s="114"/>
      <c r="MZK589837" s="114"/>
      <c r="NJD589837" s="114"/>
      <c r="NJE589837" s="114"/>
      <c r="NJF589837" s="114"/>
      <c r="NJG589837" s="114"/>
      <c r="NSZ589837" s="114"/>
      <c r="NTA589837" s="114"/>
      <c r="NTB589837" s="114"/>
      <c r="NTC589837" s="114"/>
      <c r="OCV589837" s="114"/>
      <c r="OCW589837" s="114"/>
      <c r="OCX589837" s="114"/>
      <c r="OCY589837" s="114"/>
      <c r="OMR589837" s="114"/>
      <c r="OMS589837" s="114"/>
      <c r="OMT589837" s="114"/>
      <c r="OMU589837" s="114"/>
      <c r="OWN589837" s="114"/>
      <c r="OWO589837" s="114"/>
      <c r="OWP589837" s="114"/>
      <c r="OWQ589837" s="114"/>
      <c r="PGJ589837" s="114"/>
      <c r="PGK589837" s="114"/>
      <c r="PGL589837" s="114"/>
      <c r="PGM589837" s="114"/>
      <c r="PQF589837" s="114"/>
      <c r="PQG589837" s="114"/>
      <c r="PQH589837" s="114"/>
      <c r="PQI589837" s="114"/>
      <c r="QAB589837" s="114"/>
      <c r="QAC589837" s="114"/>
      <c r="QAD589837" s="114"/>
      <c r="QAE589837" s="114"/>
      <c r="QJX589837" s="114"/>
      <c r="QJY589837" s="114"/>
      <c r="QJZ589837" s="114"/>
      <c r="QKA589837" s="114"/>
      <c r="QTT589837" s="114"/>
      <c r="QTU589837" s="114"/>
      <c r="QTV589837" s="114"/>
      <c r="QTW589837" s="114"/>
      <c r="RDP589837" s="114"/>
      <c r="RDQ589837" s="114"/>
      <c r="RDR589837" s="114"/>
      <c r="RDS589837" s="114"/>
      <c r="RNL589837" s="114"/>
      <c r="RNM589837" s="114"/>
      <c r="RNN589837" s="114"/>
      <c r="RNO589837" s="114"/>
      <c r="RXH589837" s="114"/>
      <c r="RXI589837" s="114"/>
      <c r="RXJ589837" s="114"/>
      <c r="RXK589837" s="114"/>
      <c r="SHD589837" s="114"/>
      <c r="SHE589837" s="114"/>
      <c r="SHF589837" s="114"/>
      <c r="SHG589837" s="114"/>
      <c r="SQZ589837" s="114"/>
      <c r="SRA589837" s="114"/>
      <c r="SRB589837" s="114"/>
      <c r="SRC589837" s="114"/>
      <c r="TAV589837" s="114"/>
      <c r="TAW589837" s="114"/>
      <c r="TAX589837" s="114"/>
      <c r="TAY589837" s="114"/>
      <c r="TKR589837" s="114"/>
      <c r="TKS589837" s="114"/>
      <c r="TKT589837" s="114"/>
      <c r="TKU589837" s="114"/>
      <c r="TUN589837" s="114"/>
      <c r="TUO589837" s="114"/>
      <c r="TUP589837" s="114"/>
      <c r="TUQ589837" s="114"/>
      <c r="UEJ589837" s="114"/>
      <c r="UEK589837" s="114"/>
      <c r="UEL589837" s="114"/>
      <c r="UEM589837" s="114"/>
      <c r="UOF589837" s="114"/>
      <c r="UOG589837" s="114"/>
      <c r="UOH589837" s="114"/>
      <c r="UOI589837" s="114"/>
      <c r="UYB589837" s="114"/>
      <c r="UYC589837" s="114"/>
      <c r="UYD589837" s="114"/>
      <c r="UYE589837" s="114"/>
      <c r="VHX589837" s="114"/>
      <c r="VHY589837" s="114"/>
      <c r="VHZ589837" s="114"/>
      <c r="VIA589837" s="114"/>
      <c r="VRT589837" s="114"/>
      <c r="VRU589837" s="114"/>
      <c r="VRV589837" s="114"/>
      <c r="VRW589837" s="114"/>
      <c r="WBP589837" s="114"/>
      <c r="WBQ589837" s="114"/>
      <c r="WBR589837" s="114"/>
      <c r="WBS589837" s="114"/>
      <c r="WLL589837" s="114"/>
      <c r="WLM589837" s="114"/>
      <c r="WLN589837" s="114"/>
      <c r="WLO589837" s="114"/>
      <c r="WVH589837" s="114"/>
      <c r="WVI589837" s="114"/>
      <c r="WVJ589837" s="114"/>
      <c r="WVK589837" s="114"/>
    </row>
    <row r="655370" spans="1:16134">
      <c r="A655370" s="114"/>
      <c r="B655370" s="114"/>
      <c r="C655370" s="114"/>
      <c r="D655370" s="114"/>
      <c r="E655370" s="114"/>
      <c r="F655370" s="114"/>
      <c r="IV655370" s="114"/>
      <c r="IW655370" s="114"/>
      <c r="IX655370" s="114"/>
      <c r="IY655370" s="114"/>
      <c r="IZ655370" s="114"/>
      <c r="JA655370" s="114"/>
      <c r="JB655370" s="114"/>
      <c r="SR655370" s="114"/>
      <c r="SS655370" s="114"/>
      <c r="ST655370" s="114"/>
      <c r="SU655370" s="114"/>
      <c r="SV655370" s="114"/>
      <c r="SW655370" s="114"/>
      <c r="SX655370" s="114"/>
      <c r="ACN655370" s="114"/>
      <c r="ACO655370" s="114"/>
      <c r="ACP655370" s="114"/>
      <c r="ACQ655370" s="114"/>
      <c r="ACR655370" s="114"/>
      <c r="ACS655370" s="114"/>
      <c r="ACT655370" s="114"/>
      <c r="AMJ655370" s="114"/>
      <c r="AMK655370" s="114"/>
      <c r="AML655370" s="114"/>
      <c r="AMM655370" s="114"/>
      <c r="AMN655370" s="114"/>
      <c r="AMO655370" s="114"/>
      <c r="AMP655370" s="114"/>
      <c r="AWF655370" s="114"/>
      <c r="AWG655370" s="114"/>
      <c r="AWH655370" s="114"/>
      <c r="AWI655370" s="114"/>
      <c r="AWJ655370" s="114"/>
      <c r="AWK655370" s="114"/>
      <c r="AWL655370" s="114"/>
      <c r="BGB655370" s="114"/>
      <c r="BGC655370" s="114"/>
      <c r="BGD655370" s="114"/>
      <c r="BGE655370" s="114"/>
      <c r="BGF655370" s="114"/>
      <c r="BGG655370" s="114"/>
      <c r="BGH655370" s="114"/>
      <c r="BPX655370" s="114"/>
      <c r="BPY655370" s="114"/>
      <c r="BPZ655370" s="114"/>
      <c r="BQA655370" s="114"/>
      <c r="BQB655370" s="114"/>
      <c r="BQC655370" s="114"/>
      <c r="BQD655370" s="114"/>
      <c r="BZT655370" s="114"/>
      <c r="BZU655370" s="114"/>
      <c r="BZV655370" s="114"/>
      <c r="BZW655370" s="114"/>
      <c r="BZX655370" s="114"/>
      <c r="BZY655370" s="114"/>
      <c r="BZZ655370" s="114"/>
      <c r="CJP655370" s="114"/>
      <c r="CJQ655370" s="114"/>
      <c r="CJR655370" s="114"/>
      <c r="CJS655370" s="114"/>
      <c r="CJT655370" s="114"/>
      <c r="CJU655370" s="114"/>
      <c r="CJV655370" s="114"/>
      <c r="CTL655370" s="114"/>
      <c r="CTM655370" s="114"/>
      <c r="CTN655370" s="114"/>
      <c r="CTO655370" s="114"/>
      <c r="CTP655370" s="114"/>
      <c r="CTQ655370" s="114"/>
      <c r="CTR655370" s="114"/>
      <c r="DDH655370" s="114"/>
      <c r="DDI655370" s="114"/>
      <c r="DDJ655370" s="114"/>
      <c r="DDK655370" s="114"/>
      <c r="DDL655370" s="114"/>
      <c r="DDM655370" s="114"/>
      <c r="DDN655370" s="114"/>
      <c r="DND655370" s="114"/>
      <c r="DNE655370" s="114"/>
      <c r="DNF655370" s="114"/>
      <c r="DNG655370" s="114"/>
      <c r="DNH655370" s="114"/>
      <c r="DNI655370" s="114"/>
      <c r="DNJ655370" s="114"/>
      <c r="DWZ655370" s="114"/>
      <c r="DXA655370" s="114"/>
      <c r="DXB655370" s="114"/>
      <c r="DXC655370" s="114"/>
      <c r="DXD655370" s="114"/>
      <c r="DXE655370" s="114"/>
      <c r="DXF655370" s="114"/>
      <c r="EGV655370" s="114"/>
      <c r="EGW655370" s="114"/>
      <c r="EGX655370" s="114"/>
      <c r="EGY655370" s="114"/>
      <c r="EGZ655370" s="114"/>
      <c r="EHA655370" s="114"/>
      <c r="EHB655370" s="114"/>
      <c r="EQR655370" s="114"/>
      <c r="EQS655370" s="114"/>
      <c r="EQT655370" s="114"/>
      <c r="EQU655370" s="114"/>
      <c r="EQV655370" s="114"/>
      <c r="EQW655370" s="114"/>
      <c r="EQX655370" s="114"/>
      <c r="FAN655370" s="114"/>
      <c r="FAO655370" s="114"/>
      <c r="FAP655370" s="114"/>
      <c r="FAQ655370" s="114"/>
      <c r="FAR655370" s="114"/>
      <c r="FAS655370" s="114"/>
      <c r="FAT655370" s="114"/>
      <c r="FKJ655370" s="114"/>
      <c r="FKK655370" s="114"/>
      <c r="FKL655370" s="114"/>
      <c r="FKM655370" s="114"/>
      <c r="FKN655370" s="114"/>
      <c r="FKO655370" s="114"/>
      <c r="FKP655370" s="114"/>
      <c r="FUF655370" s="114"/>
      <c r="FUG655370" s="114"/>
      <c r="FUH655370" s="114"/>
      <c r="FUI655370" s="114"/>
      <c r="FUJ655370" s="114"/>
      <c r="FUK655370" s="114"/>
      <c r="FUL655370" s="114"/>
      <c r="GEB655370" s="114"/>
      <c r="GEC655370" s="114"/>
      <c r="GED655370" s="114"/>
      <c r="GEE655370" s="114"/>
      <c r="GEF655370" s="114"/>
      <c r="GEG655370" s="114"/>
      <c r="GEH655370" s="114"/>
      <c r="GNX655370" s="114"/>
      <c r="GNY655370" s="114"/>
      <c r="GNZ655370" s="114"/>
      <c r="GOA655370" s="114"/>
      <c r="GOB655370" s="114"/>
      <c r="GOC655370" s="114"/>
      <c r="GOD655370" s="114"/>
      <c r="GXT655370" s="114"/>
      <c r="GXU655370" s="114"/>
      <c r="GXV655370" s="114"/>
      <c r="GXW655370" s="114"/>
      <c r="GXX655370" s="114"/>
      <c r="GXY655370" s="114"/>
      <c r="GXZ655370" s="114"/>
      <c r="HHP655370" s="114"/>
      <c r="HHQ655370" s="114"/>
      <c r="HHR655370" s="114"/>
      <c r="HHS655370" s="114"/>
      <c r="HHT655370" s="114"/>
      <c r="HHU655370" s="114"/>
      <c r="HHV655370" s="114"/>
      <c r="HRL655370" s="114"/>
      <c r="HRM655370" s="114"/>
      <c r="HRN655370" s="114"/>
      <c r="HRO655370" s="114"/>
      <c r="HRP655370" s="114"/>
      <c r="HRQ655370" s="114"/>
      <c r="HRR655370" s="114"/>
      <c r="IBH655370" s="114"/>
      <c r="IBI655370" s="114"/>
      <c r="IBJ655370" s="114"/>
      <c r="IBK655370" s="114"/>
      <c r="IBL655370" s="114"/>
      <c r="IBM655370" s="114"/>
      <c r="IBN655370" s="114"/>
      <c r="ILD655370" s="114"/>
      <c r="ILE655370" s="114"/>
      <c r="ILF655370" s="114"/>
      <c r="ILG655370" s="114"/>
      <c r="ILH655370" s="114"/>
      <c r="ILI655370" s="114"/>
      <c r="ILJ655370" s="114"/>
      <c r="IUZ655370" s="114"/>
      <c r="IVA655370" s="114"/>
      <c r="IVB655370" s="114"/>
      <c r="IVC655370" s="114"/>
      <c r="IVD655370" s="114"/>
      <c r="IVE655370" s="114"/>
      <c r="IVF655370" s="114"/>
      <c r="JEV655370" s="114"/>
      <c r="JEW655370" s="114"/>
      <c r="JEX655370" s="114"/>
      <c r="JEY655370" s="114"/>
      <c r="JEZ655370" s="114"/>
      <c r="JFA655370" s="114"/>
      <c r="JFB655370" s="114"/>
      <c r="JOR655370" s="114"/>
      <c r="JOS655370" s="114"/>
      <c r="JOT655370" s="114"/>
      <c r="JOU655370" s="114"/>
      <c r="JOV655370" s="114"/>
      <c r="JOW655370" s="114"/>
      <c r="JOX655370" s="114"/>
      <c r="JYN655370" s="114"/>
      <c r="JYO655370" s="114"/>
      <c r="JYP655370" s="114"/>
      <c r="JYQ655370" s="114"/>
      <c r="JYR655370" s="114"/>
      <c r="JYS655370" s="114"/>
      <c r="JYT655370" s="114"/>
      <c r="KIJ655370" s="114"/>
      <c r="KIK655370" s="114"/>
      <c r="KIL655370" s="114"/>
      <c r="KIM655370" s="114"/>
      <c r="KIN655370" s="114"/>
      <c r="KIO655370" s="114"/>
      <c r="KIP655370" s="114"/>
      <c r="KSF655370" s="114"/>
      <c r="KSG655370" s="114"/>
      <c r="KSH655370" s="114"/>
      <c r="KSI655370" s="114"/>
      <c r="KSJ655370" s="114"/>
      <c r="KSK655370" s="114"/>
      <c r="KSL655370" s="114"/>
      <c r="LCB655370" s="114"/>
      <c r="LCC655370" s="114"/>
      <c r="LCD655370" s="114"/>
      <c r="LCE655370" s="114"/>
      <c r="LCF655370" s="114"/>
      <c r="LCG655370" s="114"/>
      <c r="LCH655370" s="114"/>
      <c r="LLX655370" s="114"/>
      <c r="LLY655370" s="114"/>
      <c r="LLZ655370" s="114"/>
      <c r="LMA655370" s="114"/>
      <c r="LMB655370" s="114"/>
      <c r="LMC655370" s="114"/>
      <c r="LMD655370" s="114"/>
      <c r="LVT655370" s="114"/>
      <c r="LVU655370" s="114"/>
      <c r="LVV655370" s="114"/>
      <c r="LVW655370" s="114"/>
      <c r="LVX655370" s="114"/>
      <c r="LVY655370" s="114"/>
      <c r="LVZ655370" s="114"/>
      <c r="MFP655370" s="114"/>
      <c r="MFQ655370" s="114"/>
      <c r="MFR655370" s="114"/>
      <c r="MFS655370" s="114"/>
      <c r="MFT655370" s="114"/>
      <c r="MFU655370" s="114"/>
      <c r="MFV655370" s="114"/>
      <c r="MPL655370" s="114"/>
      <c r="MPM655370" s="114"/>
      <c r="MPN655370" s="114"/>
      <c r="MPO655370" s="114"/>
      <c r="MPP655370" s="114"/>
      <c r="MPQ655370" s="114"/>
      <c r="MPR655370" s="114"/>
      <c r="MZH655370" s="114"/>
      <c r="MZI655370" s="114"/>
      <c r="MZJ655370" s="114"/>
      <c r="MZK655370" s="114"/>
      <c r="MZL655370" s="114"/>
      <c r="MZM655370" s="114"/>
      <c r="MZN655370" s="114"/>
      <c r="NJD655370" s="114"/>
      <c r="NJE655370" s="114"/>
      <c r="NJF655370" s="114"/>
      <c r="NJG655370" s="114"/>
      <c r="NJH655370" s="114"/>
      <c r="NJI655370" s="114"/>
      <c r="NJJ655370" s="114"/>
      <c r="NSZ655370" s="114"/>
      <c r="NTA655370" s="114"/>
      <c r="NTB655370" s="114"/>
      <c r="NTC655370" s="114"/>
      <c r="NTD655370" s="114"/>
      <c r="NTE655370" s="114"/>
      <c r="NTF655370" s="114"/>
      <c r="OCV655370" s="114"/>
      <c r="OCW655370" s="114"/>
      <c r="OCX655370" s="114"/>
      <c r="OCY655370" s="114"/>
      <c r="OCZ655370" s="114"/>
      <c r="ODA655370" s="114"/>
      <c r="ODB655370" s="114"/>
      <c r="OMR655370" s="114"/>
      <c r="OMS655370" s="114"/>
      <c r="OMT655370" s="114"/>
      <c r="OMU655370" s="114"/>
      <c r="OMV655370" s="114"/>
      <c r="OMW655370" s="114"/>
      <c r="OMX655370" s="114"/>
      <c r="OWN655370" s="114"/>
      <c r="OWO655370" s="114"/>
      <c r="OWP655370" s="114"/>
      <c r="OWQ655370" s="114"/>
      <c r="OWR655370" s="114"/>
      <c r="OWS655370" s="114"/>
      <c r="OWT655370" s="114"/>
      <c r="PGJ655370" s="114"/>
      <c r="PGK655370" s="114"/>
      <c r="PGL655370" s="114"/>
      <c r="PGM655370" s="114"/>
      <c r="PGN655370" s="114"/>
      <c r="PGO655370" s="114"/>
      <c r="PGP655370" s="114"/>
      <c r="PQF655370" s="114"/>
      <c r="PQG655370" s="114"/>
      <c r="PQH655370" s="114"/>
      <c r="PQI655370" s="114"/>
      <c r="PQJ655370" s="114"/>
      <c r="PQK655370" s="114"/>
      <c r="PQL655370" s="114"/>
      <c r="QAB655370" s="114"/>
      <c r="QAC655370" s="114"/>
      <c r="QAD655370" s="114"/>
      <c r="QAE655370" s="114"/>
      <c r="QAF655370" s="114"/>
      <c r="QAG655370" s="114"/>
      <c r="QAH655370" s="114"/>
      <c r="QJX655370" s="114"/>
      <c r="QJY655370" s="114"/>
      <c r="QJZ655370" s="114"/>
      <c r="QKA655370" s="114"/>
      <c r="QKB655370" s="114"/>
      <c r="QKC655370" s="114"/>
      <c r="QKD655370" s="114"/>
      <c r="QTT655370" s="114"/>
      <c r="QTU655370" s="114"/>
      <c r="QTV655370" s="114"/>
      <c r="QTW655370" s="114"/>
      <c r="QTX655370" s="114"/>
      <c r="QTY655370" s="114"/>
      <c r="QTZ655370" s="114"/>
      <c r="RDP655370" s="114"/>
      <c r="RDQ655370" s="114"/>
      <c r="RDR655370" s="114"/>
      <c r="RDS655370" s="114"/>
      <c r="RDT655370" s="114"/>
      <c r="RDU655370" s="114"/>
      <c r="RDV655370" s="114"/>
      <c r="RNL655370" s="114"/>
      <c r="RNM655370" s="114"/>
      <c r="RNN655370" s="114"/>
      <c r="RNO655370" s="114"/>
      <c r="RNP655370" s="114"/>
      <c r="RNQ655370" s="114"/>
      <c r="RNR655370" s="114"/>
      <c r="RXH655370" s="114"/>
      <c r="RXI655370" s="114"/>
      <c r="RXJ655370" s="114"/>
      <c r="RXK655370" s="114"/>
      <c r="RXL655370" s="114"/>
      <c r="RXM655370" s="114"/>
      <c r="RXN655370" s="114"/>
      <c r="SHD655370" s="114"/>
      <c r="SHE655370" s="114"/>
      <c r="SHF655370" s="114"/>
      <c r="SHG655370" s="114"/>
      <c r="SHH655370" s="114"/>
      <c r="SHI655370" s="114"/>
      <c r="SHJ655370" s="114"/>
      <c r="SQZ655370" s="114"/>
      <c r="SRA655370" s="114"/>
      <c r="SRB655370" s="114"/>
      <c r="SRC655370" s="114"/>
      <c r="SRD655370" s="114"/>
      <c r="SRE655370" s="114"/>
      <c r="SRF655370" s="114"/>
      <c r="TAV655370" s="114"/>
      <c r="TAW655370" s="114"/>
      <c r="TAX655370" s="114"/>
      <c r="TAY655370" s="114"/>
      <c r="TAZ655370" s="114"/>
      <c r="TBA655370" s="114"/>
      <c r="TBB655370" s="114"/>
      <c r="TKR655370" s="114"/>
      <c r="TKS655370" s="114"/>
      <c r="TKT655370" s="114"/>
      <c r="TKU655370" s="114"/>
      <c r="TKV655370" s="114"/>
      <c r="TKW655370" s="114"/>
      <c r="TKX655370" s="114"/>
      <c r="TUN655370" s="114"/>
      <c r="TUO655370" s="114"/>
      <c r="TUP655370" s="114"/>
      <c r="TUQ655370" s="114"/>
      <c r="TUR655370" s="114"/>
      <c r="TUS655370" s="114"/>
      <c r="TUT655370" s="114"/>
      <c r="UEJ655370" s="114"/>
      <c r="UEK655370" s="114"/>
      <c r="UEL655370" s="114"/>
      <c r="UEM655370" s="114"/>
      <c r="UEN655370" s="114"/>
      <c r="UEO655370" s="114"/>
      <c r="UEP655370" s="114"/>
      <c r="UOF655370" s="114"/>
      <c r="UOG655370" s="114"/>
      <c r="UOH655370" s="114"/>
      <c r="UOI655370" s="114"/>
      <c r="UOJ655370" s="114"/>
      <c r="UOK655370" s="114"/>
      <c r="UOL655370" s="114"/>
      <c r="UYB655370" s="114"/>
      <c r="UYC655370" s="114"/>
      <c r="UYD655370" s="114"/>
      <c r="UYE655370" s="114"/>
      <c r="UYF655370" s="114"/>
      <c r="UYG655370" s="114"/>
      <c r="UYH655370" s="114"/>
      <c r="VHX655370" s="114"/>
      <c r="VHY655370" s="114"/>
      <c r="VHZ655370" s="114"/>
      <c r="VIA655370" s="114"/>
      <c r="VIB655370" s="114"/>
      <c r="VIC655370" s="114"/>
      <c r="VID655370" s="114"/>
      <c r="VRT655370" s="114"/>
      <c r="VRU655370" s="114"/>
      <c r="VRV655370" s="114"/>
      <c r="VRW655370" s="114"/>
      <c r="VRX655370" s="114"/>
      <c r="VRY655370" s="114"/>
      <c r="VRZ655370" s="114"/>
      <c r="WBP655370" s="114"/>
      <c r="WBQ655370" s="114"/>
      <c r="WBR655370" s="114"/>
      <c r="WBS655370" s="114"/>
      <c r="WBT655370" s="114"/>
      <c r="WBU655370" s="114"/>
      <c r="WBV655370" s="114"/>
      <c r="WLL655370" s="114"/>
      <c r="WLM655370" s="114"/>
      <c r="WLN655370" s="114"/>
      <c r="WLO655370" s="114"/>
      <c r="WLP655370" s="114"/>
      <c r="WLQ655370" s="114"/>
      <c r="WLR655370" s="114"/>
      <c r="WVH655370" s="114"/>
      <c r="WVI655370" s="114"/>
      <c r="WVJ655370" s="114"/>
      <c r="WVK655370" s="114"/>
      <c r="WVL655370" s="114"/>
      <c r="WVM655370" s="114"/>
      <c r="WVN655370" s="114"/>
    </row>
    <row r="655371" spans="1:16134">
      <c r="D655371" s="114"/>
      <c r="E655371" s="114"/>
      <c r="F655371" s="114"/>
      <c r="JA655371" s="114"/>
      <c r="JB655371" s="114"/>
      <c r="SW655371" s="114"/>
      <c r="SX655371" s="114"/>
      <c r="ACS655371" s="114"/>
      <c r="ACT655371" s="114"/>
      <c r="AMO655371" s="114"/>
      <c r="AMP655371" s="114"/>
      <c r="AWK655371" s="114"/>
      <c r="AWL655371" s="114"/>
      <c r="BGG655371" s="114"/>
      <c r="BGH655371" s="114"/>
      <c r="BQC655371" s="114"/>
      <c r="BQD655371" s="114"/>
      <c r="BZY655371" s="114"/>
      <c r="BZZ655371" s="114"/>
      <c r="CJU655371" s="114"/>
      <c r="CJV655371" s="114"/>
      <c r="CTQ655371" s="114"/>
      <c r="CTR655371" s="114"/>
      <c r="DDM655371" s="114"/>
      <c r="DDN655371" s="114"/>
      <c r="DNI655371" s="114"/>
      <c r="DNJ655371" s="114"/>
      <c r="DXE655371" s="114"/>
      <c r="DXF655371" s="114"/>
      <c r="EHA655371" s="114"/>
      <c r="EHB655371" s="114"/>
      <c r="EQW655371" s="114"/>
      <c r="EQX655371" s="114"/>
      <c r="FAS655371" s="114"/>
      <c r="FAT655371" s="114"/>
      <c r="FKO655371" s="114"/>
      <c r="FKP655371" s="114"/>
      <c r="FUK655371" s="114"/>
      <c r="FUL655371" s="114"/>
      <c r="GEG655371" s="114"/>
      <c r="GEH655371" s="114"/>
      <c r="GOC655371" s="114"/>
      <c r="GOD655371" s="114"/>
      <c r="GXY655371" s="114"/>
      <c r="GXZ655371" s="114"/>
      <c r="HHU655371" s="114"/>
      <c r="HHV655371" s="114"/>
      <c r="HRQ655371" s="114"/>
      <c r="HRR655371" s="114"/>
      <c r="IBM655371" s="114"/>
      <c r="IBN655371" s="114"/>
      <c r="ILI655371" s="114"/>
      <c r="ILJ655371" s="114"/>
      <c r="IVE655371" s="114"/>
      <c r="IVF655371" s="114"/>
      <c r="JFA655371" s="114"/>
      <c r="JFB655371" s="114"/>
      <c r="JOW655371" s="114"/>
      <c r="JOX655371" s="114"/>
      <c r="JYS655371" s="114"/>
      <c r="JYT655371" s="114"/>
      <c r="KIO655371" s="114"/>
      <c r="KIP655371" s="114"/>
      <c r="KSK655371" s="114"/>
      <c r="KSL655371" s="114"/>
      <c r="LCG655371" s="114"/>
      <c r="LCH655371" s="114"/>
      <c r="LMC655371" s="114"/>
      <c r="LMD655371" s="114"/>
      <c r="LVY655371" s="114"/>
      <c r="LVZ655371" s="114"/>
      <c r="MFU655371" s="114"/>
      <c r="MFV655371" s="114"/>
      <c r="MPQ655371" s="114"/>
      <c r="MPR655371" s="114"/>
      <c r="MZM655371" s="114"/>
      <c r="MZN655371" s="114"/>
      <c r="NJI655371" s="114"/>
      <c r="NJJ655371" s="114"/>
      <c r="NTE655371" s="114"/>
      <c r="NTF655371" s="114"/>
      <c r="ODA655371" s="114"/>
      <c r="ODB655371" s="114"/>
      <c r="OMW655371" s="114"/>
      <c r="OMX655371" s="114"/>
      <c r="OWS655371" s="114"/>
      <c r="OWT655371" s="114"/>
      <c r="PGO655371" s="114"/>
      <c r="PGP655371" s="114"/>
      <c r="PQK655371" s="114"/>
      <c r="PQL655371" s="114"/>
      <c r="QAG655371" s="114"/>
      <c r="QAH655371" s="114"/>
      <c r="QKC655371" s="114"/>
      <c r="QKD655371" s="114"/>
      <c r="QTY655371" s="114"/>
      <c r="QTZ655371" s="114"/>
      <c r="RDU655371" s="114"/>
      <c r="RDV655371" s="114"/>
      <c r="RNQ655371" s="114"/>
      <c r="RNR655371" s="114"/>
      <c r="RXM655371" s="114"/>
      <c r="RXN655371" s="114"/>
      <c r="SHI655371" s="114"/>
      <c r="SHJ655371" s="114"/>
      <c r="SRE655371" s="114"/>
      <c r="SRF655371" s="114"/>
      <c r="TBA655371" s="114"/>
      <c r="TBB655371" s="114"/>
      <c r="TKW655371" s="114"/>
      <c r="TKX655371" s="114"/>
      <c r="TUS655371" s="114"/>
      <c r="TUT655371" s="114"/>
      <c r="UEO655371" s="114"/>
      <c r="UEP655371" s="114"/>
      <c r="UOK655371" s="114"/>
      <c r="UOL655371" s="114"/>
      <c r="UYG655371" s="114"/>
      <c r="UYH655371" s="114"/>
      <c r="VIC655371" s="114"/>
      <c r="VID655371" s="114"/>
      <c r="VRY655371" s="114"/>
      <c r="VRZ655371" s="114"/>
      <c r="WBU655371" s="114"/>
      <c r="WBV655371" s="114"/>
      <c r="WLQ655371" s="114"/>
      <c r="WLR655371" s="114"/>
      <c r="WVM655371" s="114"/>
      <c r="WVN655371" s="114"/>
    </row>
    <row r="655372" spans="1:16134">
      <c r="A655372" s="114"/>
      <c r="B655372" s="114"/>
      <c r="D655372" s="114"/>
      <c r="E655372" s="114"/>
      <c r="F655372" s="114"/>
      <c r="IV655372" s="114"/>
      <c r="IW655372" s="114"/>
      <c r="IX655372" s="114"/>
      <c r="IY655372" s="114"/>
      <c r="IZ655372" s="114"/>
      <c r="JA655372" s="114"/>
      <c r="JB655372" s="114"/>
      <c r="SR655372" s="114"/>
      <c r="SS655372" s="114"/>
      <c r="ST655372" s="114"/>
      <c r="SU655372" s="114"/>
      <c r="SV655372" s="114"/>
      <c r="SW655372" s="114"/>
      <c r="SX655372" s="114"/>
      <c r="ACN655372" s="114"/>
      <c r="ACO655372" s="114"/>
      <c r="ACP655372" s="114"/>
      <c r="ACQ655372" s="114"/>
      <c r="ACR655372" s="114"/>
      <c r="ACS655372" s="114"/>
      <c r="ACT655372" s="114"/>
      <c r="AMJ655372" s="114"/>
      <c r="AMK655372" s="114"/>
      <c r="AML655372" s="114"/>
      <c r="AMM655372" s="114"/>
      <c r="AMN655372" s="114"/>
      <c r="AMO655372" s="114"/>
      <c r="AMP655372" s="114"/>
      <c r="AWF655372" s="114"/>
      <c r="AWG655372" s="114"/>
      <c r="AWH655372" s="114"/>
      <c r="AWI655372" s="114"/>
      <c r="AWJ655372" s="114"/>
      <c r="AWK655372" s="114"/>
      <c r="AWL655372" s="114"/>
      <c r="BGB655372" s="114"/>
      <c r="BGC655372" s="114"/>
      <c r="BGD655372" s="114"/>
      <c r="BGE655372" s="114"/>
      <c r="BGF655372" s="114"/>
      <c r="BGG655372" s="114"/>
      <c r="BGH655372" s="114"/>
      <c r="BPX655372" s="114"/>
      <c r="BPY655372" s="114"/>
      <c r="BPZ655372" s="114"/>
      <c r="BQA655372" s="114"/>
      <c r="BQB655372" s="114"/>
      <c r="BQC655372" s="114"/>
      <c r="BQD655372" s="114"/>
      <c r="BZT655372" s="114"/>
      <c r="BZU655372" s="114"/>
      <c r="BZV655372" s="114"/>
      <c r="BZW655372" s="114"/>
      <c r="BZX655372" s="114"/>
      <c r="BZY655372" s="114"/>
      <c r="BZZ655372" s="114"/>
      <c r="CJP655372" s="114"/>
      <c r="CJQ655372" s="114"/>
      <c r="CJR655372" s="114"/>
      <c r="CJS655372" s="114"/>
      <c r="CJT655372" s="114"/>
      <c r="CJU655372" s="114"/>
      <c r="CJV655372" s="114"/>
      <c r="CTL655372" s="114"/>
      <c r="CTM655372" s="114"/>
      <c r="CTN655372" s="114"/>
      <c r="CTO655372" s="114"/>
      <c r="CTP655372" s="114"/>
      <c r="CTQ655372" s="114"/>
      <c r="CTR655372" s="114"/>
      <c r="DDH655372" s="114"/>
      <c r="DDI655372" s="114"/>
      <c r="DDJ655372" s="114"/>
      <c r="DDK655372" s="114"/>
      <c r="DDL655372" s="114"/>
      <c r="DDM655372" s="114"/>
      <c r="DDN655372" s="114"/>
      <c r="DND655372" s="114"/>
      <c r="DNE655372" s="114"/>
      <c r="DNF655372" s="114"/>
      <c r="DNG655372" s="114"/>
      <c r="DNH655372" s="114"/>
      <c r="DNI655372" s="114"/>
      <c r="DNJ655372" s="114"/>
      <c r="DWZ655372" s="114"/>
      <c r="DXA655372" s="114"/>
      <c r="DXB655372" s="114"/>
      <c r="DXC655372" s="114"/>
      <c r="DXD655372" s="114"/>
      <c r="DXE655372" s="114"/>
      <c r="DXF655372" s="114"/>
      <c r="EGV655372" s="114"/>
      <c r="EGW655372" s="114"/>
      <c r="EGX655372" s="114"/>
      <c r="EGY655372" s="114"/>
      <c r="EGZ655372" s="114"/>
      <c r="EHA655372" s="114"/>
      <c r="EHB655372" s="114"/>
      <c r="EQR655372" s="114"/>
      <c r="EQS655372" s="114"/>
      <c r="EQT655372" s="114"/>
      <c r="EQU655372" s="114"/>
      <c r="EQV655372" s="114"/>
      <c r="EQW655372" s="114"/>
      <c r="EQX655372" s="114"/>
      <c r="FAN655372" s="114"/>
      <c r="FAO655372" s="114"/>
      <c r="FAP655372" s="114"/>
      <c r="FAQ655372" s="114"/>
      <c r="FAR655372" s="114"/>
      <c r="FAS655372" s="114"/>
      <c r="FAT655372" s="114"/>
      <c r="FKJ655372" s="114"/>
      <c r="FKK655372" s="114"/>
      <c r="FKL655372" s="114"/>
      <c r="FKM655372" s="114"/>
      <c r="FKN655372" s="114"/>
      <c r="FKO655372" s="114"/>
      <c r="FKP655372" s="114"/>
      <c r="FUF655372" s="114"/>
      <c r="FUG655372" s="114"/>
      <c r="FUH655372" s="114"/>
      <c r="FUI655372" s="114"/>
      <c r="FUJ655372" s="114"/>
      <c r="FUK655372" s="114"/>
      <c r="FUL655372" s="114"/>
      <c r="GEB655372" s="114"/>
      <c r="GEC655372" s="114"/>
      <c r="GED655372" s="114"/>
      <c r="GEE655372" s="114"/>
      <c r="GEF655372" s="114"/>
      <c r="GEG655372" s="114"/>
      <c r="GEH655372" s="114"/>
      <c r="GNX655372" s="114"/>
      <c r="GNY655372" s="114"/>
      <c r="GNZ655372" s="114"/>
      <c r="GOA655372" s="114"/>
      <c r="GOB655372" s="114"/>
      <c r="GOC655372" s="114"/>
      <c r="GOD655372" s="114"/>
      <c r="GXT655372" s="114"/>
      <c r="GXU655372" s="114"/>
      <c r="GXV655372" s="114"/>
      <c r="GXW655372" s="114"/>
      <c r="GXX655372" s="114"/>
      <c r="GXY655372" s="114"/>
      <c r="GXZ655372" s="114"/>
      <c r="HHP655372" s="114"/>
      <c r="HHQ655372" s="114"/>
      <c r="HHR655372" s="114"/>
      <c r="HHS655372" s="114"/>
      <c r="HHT655372" s="114"/>
      <c r="HHU655372" s="114"/>
      <c r="HHV655372" s="114"/>
      <c r="HRL655372" s="114"/>
      <c r="HRM655372" s="114"/>
      <c r="HRN655372" s="114"/>
      <c r="HRO655372" s="114"/>
      <c r="HRP655372" s="114"/>
      <c r="HRQ655372" s="114"/>
      <c r="HRR655372" s="114"/>
      <c r="IBH655372" s="114"/>
      <c r="IBI655372" s="114"/>
      <c r="IBJ655372" s="114"/>
      <c r="IBK655372" s="114"/>
      <c r="IBL655372" s="114"/>
      <c r="IBM655372" s="114"/>
      <c r="IBN655372" s="114"/>
      <c r="ILD655372" s="114"/>
      <c r="ILE655372" s="114"/>
      <c r="ILF655372" s="114"/>
      <c r="ILG655372" s="114"/>
      <c r="ILH655372" s="114"/>
      <c r="ILI655372" s="114"/>
      <c r="ILJ655372" s="114"/>
      <c r="IUZ655372" s="114"/>
      <c r="IVA655372" s="114"/>
      <c r="IVB655372" s="114"/>
      <c r="IVC655372" s="114"/>
      <c r="IVD655372" s="114"/>
      <c r="IVE655372" s="114"/>
      <c r="IVF655372" s="114"/>
      <c r="JEV655372" s="114"/>
      <c r="JEW655372" s="114"/>
      <c r="JEX655372" s="114"/>
      <c r="JEY655372" s="114"/>
      <c r="JEZ655372" s="114"/>
      <c r="JFA655372" s="114"/>
      <c r="JFB655372" s="114"/>
      <c r="JOR655372" s="114"/>
      <c r="JOS655372" s="114"/>
      <c r="JOT655372" s="114"/>
      <c r="JOU655372" s="114"/>
      <c r="JOV655372" s="114"/>
      <c r="JOW655372" s="114"/>
      <c r="JOX655372" s="114"/>
      <c r="JYN655372" s="114"/>
      <c r="JYO655372" s="114"/>
      <c r="JYP655372" s="114"/>
      <c r="JYQ655372" s="114"/>
      <c r="JYR655372" s="114"/>
      <c r="JYS655372" s="114"/>
      <c r="JYT655372" s="114"/>
      <c r="KIJ655372" s="114"/>
      <c r="KIK655372" s="114"/>
      <c r="KIL655372" s="114"/>
      <c r="KIM655372" s="114"/>
      <c r="KIN655372" s="114"/>
      <c r="KIO655372" s="114"/>
      <c r="KIP655372" s="114"/>
      <c r="KSF655372" s="114"/>
      <c r="KSG655372" s="114"/>
      <c r="KSH655372" s="114"/>
      <c r="KSI655372" s="114"/>
      <c r="KSJ655372" s="114"/>
      <c r="KSK655372" s="114"/>
      <c r="KSL655372" s="114"/>
      <c r="LCB655372" s="114"/>
      <c r="LCC655372" s="114"/>
      <c r="LCD655372" s="114"/>
      <c r="LCE655372" s="114"/>
      <c r="LCF655372" s="114"/>
      <c r="LCG655372" s="114"/>
      <c r="LCH655372" s="114"/>
      <c r="LLX655372" s="114"/>
      <c r="LLY655372" s="114"/>
      <c r="LLZ655372" s="114"/>
      <c r="LMA655372" s="114"/>
      <c r="LMB655372" s="114"/>
      <c r="LMC655372" s="114"/>
      <c r="LMD655372" s="114"/>
      <c r="LVT655372" s="114"/>
      <c r="LVU655372" s="114"/>
      <c r="LVV655372" s="114"/>
      <c r="LVW655372" s="114"/>
      <c r="LVX655372" s="114"/>
      <c r="LVY655372" s="114"/>
      <c r="LVZ655372" s="114"/>
      <c r="MFP655372" s="114"/>
      <c r="MFQ655372" s="114"/>
      <c r="MFR655372" s="114"/>
      <c r="MFS655372" s="114"/>
      <c r="MFT655372" s="114"/>
      <c r="MFU655372" s="114"/>
      <c r="MFV655372" s="114"/>
      <c r="MPL655372" s="114"/>
      <c r="MPM655372" s="114"/>
      <c r="MPN655372" s="114"/>
      <c r="MPO655372" s="114"/>
      <c r="MPP655372" s="114"/>
      <c r="MPQ655372" s="114"/>
      <c r="MPR655372" s="114"/>
      <c r="MZH655372" s="114"/>
      <c r="MZI655372" s="114"/>
      <c r="MZJ655372" s="114"/>
      <c r="MZK655372" s="114"/>
      <c r="MZL655372" s="114"/>
      <c r="MZM655372" s="114"/>
      <c r="MZN655372" s="114"/>
      <c r="NJD655372" s="114"/>
      <c r="NJE655372" s="114"/>
      <c r="NJF655372" s="114"/>
      <c r="NJG655372" s="114"/>
      <c r="NJH655372" s="114"/>
      <c r="NJI655372" s="114"/>
      <c r="NJJ655372" s="114"/>
      <c r="NSZ655372" s="114"/>
      <c r="NTA655372" s="114"/>
      <c r="NTB655372" s="114"/>
      <c r="NTC655372" s="114"/>
      <c r="NTD655372" s="114"/>
      <c r="NTE655372" s="114"/>
      <c r="NTF655372" s="114"/>
      <c r="OCV655372" s="114"/>
      <c r="OCW655372" s="114"/>
      <c r="OCX655372" s="114"/>
      <c r="OCY655372" s="114"/>
      <c r="OCZ655372" s="114"/>
      <c r="ODA655372" s="114"/>
      <c r="ODB655372" s="114"/>
      <c r="OMR655372" s="114"/>
      <c r="OMS655372" s="114"/>
      <c r="OMT655372" s="114"/>
      <c r="OMU655372" s="114"/>
      <c r="OMV655372" s="114"/>
      <c r="OMW655372" s="114"/>
      <c r="OMX655372" s="114"/>
      <c r="OWN655372" s="114"/>
      <c r="OWO655372" s="114"/>
      <c r="OWP655372" s="114"/>
      <c r="OWQ655372" s="114"/>
      <c r="OWR655372" s="114"/>
      <c r="OWS655372" s="114"/>
      <c r="OWT655372" s="114"/>
      <c r="PGJ655372" s="114"/>
      <c r="PGK655372" s="114"/>
      <c r="PGL655372" s="114"/>
      <c r="PGM655372" s="114"/>
      <c r="PGN655372" s="114"/>
      <c r="PGO655372" s="114"/>
      <c r="PGP655372" s="114"/>
      <c r="PQF655372" s="114"/>
      <c r="PQG655372" s="114"/>
      <c r="PQH655372" s="114"/>
      <c r="PQI655372" s="114"/>
      <c r="PQJ655372" s="114"/>
      <c r="PQK655372" s="114"/>
      <c r="PQL655372" s="114"/>
      <c r="QAB655372" s="114"/>
      <c r="QAC655372" s="114"/>
      <c r="QAD655372" s="114"/>
      <c r="QAE655372" s="114"/>
      <c r="QAF655372" s="114"/>
      <c r="QAG655372" s="114"/>
      <c r="QAH655372" s="114"/>
      <c r="QJX655372" s="114"/>
      <c r="QJY655372" s="114"/>
      <c r="QJZ655372" s="114"/>
      <c r="QKA655372" s="114"/>
      <c r="QKB655372" s="114"/>
      <c r="QKC655372" s="114"/>
      <c r="QKD655372" s="114"/>
      <c r="QTT655372" s="114"/>
      <c r="QTU655372" s="114"/>
      <c r="QTV655372" s="114"/>
      <c r="QTW655372" s="114"/>
      <c r="QTX655372" s="114"/>
      <c r="QTY655372" s="114"/>
      <c r="QTZ655372" s="114"/>
      <c r="RDP655372" s="114"/>
      <c r="RDQ655372" s="114"/>
      <c r="RDR655372" s="114"/>
      <c r="RDS655372" s="114"/>
      <c r="RDT655372" s="114"/>
      <c r="RDU655372" s="114"/>
      <c r="RDV655372" s="114"/>
      <c r="RNL655372" s="114"/>
      <c r="RNM655372" s="114"/>
      <c r="RNN655372" s="114"/>
      <c r="RNO655372" s="114"/>
      <c r="RNP655372" s="114"/>
      <c r="RNQ655372" s="114"/>
      <c r="RNR655372" s="114"/>
      <c r="RXH655372" s="114"/>
      <c r="RXI655372" s="114"/>
      <c r="RXJ655372" s="114"/>
      <c r="RXK655372" s="114"/>
      <c r="RXL655372" s="114"/>
      <c r="RXM655372" s="114"/>
      <c r="RXN655372" s="114"/>
      <c r="SHD655372" s="114"/>
      <c r="SHE655372" s="114"/>
      <c r="SHF655372" s="114"/>
      <c r="SHG655372" s="114"/>
      <c r="SHH655372" s="114"/>
      <c r="SHI655372" s="114"/>
      <c r="SHJ655372" s="114"/>
      <c r="SQZ655372" s="114"/>
      <c r="SRA655372" s="114"/>
      <c r="SRB655372" s="114"/>
      <c r="SRC655372" s="114"/>
      <c r="SRD655372" s="114"/>
      <c r="SRE655372" s="114"/>
      <c r="SRF655372" s="114"/>
      <c r="TAV655372" s="114"/>
      <c r="TAW655372" s="114"/>
      <c r="TAX655372" s="114"/>
      <c r="TAY655372" s="114"/>
      <c r="TAZ655372" s="114"/>
      <c r="TBA655372" s="114"/>
      <c r="TBB655372" s="114"/>
      <c r="TKR655372" s="114"/>
      <c r="TKS655372" s="114"/>
      <c r="TKT655372" s="114"/>
      <c r="TKU655372" s="114"/>
      <c r="TKV655372" s="114"/>
      <c r="TKW655372" s="114"/>
      <c r="TKX655372" s="114"/>
      <c r="TUN655372" s="114"/>
      <c r="TUO655372" s="114"/>
      <c r="TUP655372" s="114"/>
      <c r="TUQ655372" s="114"/>
      <c r="TUR655372" s="114"/>
      <c r="TUS655372" s="114"/>
      <c r="TUT655372" s="114"/>
      <c r="UEJ655372" s="114"/>
      <c r="UEK655372" s="114"/>
      <c r="UEL655372" s="114"/>
      <c r="UEM655372" s="114"/>
      <c r="UEN655372" s="114"/>
      <c r="UEO655372" s="114"/>
      <c r="UEP655372" s="114"/>
      <c r="UOF655372" s="114"/>
      <c r="UOG655372" s="114"/>
      <c r="UOH655372" s="114"/>
      <c r="UOI655372" s="114"/>
      <c r="UOJ655372" s="114"/>
      <c r="UOK655372" s="114"/>
      <c r="UOL655372" s="114"/>
      <c r="UYB655372" s="114"/>
      <c r="UYC655372" s="114"/>
      <c r="UYD655372" s="114"/>
      <c r="UYE655372" s="114"/>
      <c r="UYF655372" s="114"/>
      <c r="UYG655372" s="114"/>
      <c r="UYH655372" s="114"/>
      <c r="VHX655372" s="114"/>
      <c r="VHY655372" s="114"/>
      <c r="VHZ655372" s="114"/>
      <c r="VIA655372" s="114"/>
      <c r="VIB655372" s="114"/>
      <c r="VIC655372" s="114"/>
      <c r="VID655372" s="114"/>
      <c r="VRT655372" s="114"/>
      <c r="VRU655372" s="114"/>
      <c r="VRV655372" s="114"/>
      <c r="VRW655372" s="114"/>
      <c r="VRX655372" s="114"/>
      <c r="VRY655372" s="114"/>
      <c r="VRZ655372" s="114"/>
      <c r="WBP655372" s="114"/>
      <c r="WBQ655372" s="114"/>
      <c r="WBR655372" s="114"/>
      <c r="WBS655372" s="114"/>
      <c r="WBT655372" s="114"/>
      <c r="WBU655372" s="114"/>
      <c r="WBV655372" s="114"/>
      <c r="WLL655372" s="114"/>
      <c r="WLM655372" s="114"/>
      <c r="WLN655372" s="114"/>
      <c r="WLO655372" s="114"/>
      <c r="WLP655372" s="114"/>
      <c r="WLQ655372" s="114"/>
      <c r="WLR655372" s="114"/>
      <c r="WVH655372" s="114"/>
      <c r="WVI655372" s="114"/>
      <c r="WVJ655372" s="114"/>
      <c r="WVK655372" s="114"/>
      <c r="WVL655372" s="114"/>
      <c r="WVM655372" s="114"/>
      <c r="WVN655372" s="114"/>
    </row>
    <row r="655373" spans="1:16134">
      <c r="A655373" s="114"/>
      <c r="B655373" s="114"/>
      <c r="IV655373" s="114"/>
      <c r="IW655373" s="114"/>
      <c r="IX655373" s="114"/>
      <c r="IY655373" s="114"/>
      <c r="SR655373" s="114"/>
      <c r="SS655373" s="114"/>
      <c r="ST655373" s="114"/>
      <c r="SU655373" s="114"/>
      <c r="ACN655373" s="114"/>
      <c r="ACO655373" s="114"/>
      <c r="ACP655373" s="114"/>
      <c r="ACQ655373" s="114"/>
      <c r="AMJ655373" s="114"/>
      <c r="AMK655373" s="114"/>
      <c r="AML655373" s="114"/>
      <c r="AMM655373" s="114"/>
      <c r="AWF655373" s="114"/>
      <c r="AWG655373" s="114"/>
      <c r="AWH655373" s="114"/>
      <c r="AWI655373" s="114"/>
      <c r="BGB655373" s="114"/>
      <c r="BGC655373" s="114"/>
      <c r="BGD655373" s="114"/>
      <c r="BGE655373" s="114"/>
      <c r="BPX655373" s="114"/>
      <c r="BPY655373" s="114"/>
      <c r="BPZ655373" s="114"/>
      <c r="BQA655373" s="114"/>
      <c r="BZT655373" s="114"/>
      <c r="BZU655373" s="114"/>
      <c r="BZV655373" s="114"/>
      <c r="BZW655373" s="114"/>
      <c r="CJP655373" s="114"/>
      <c r="CJQ655373" s="114"/>
      <c r="CJR655373" s="114"/>
      <c r="CJS655373" s="114"/>
      <c r="CTL655373" s="114"/>
      <c r="CTM655373" s="114"/>
      <c r="CTN655373" s="114"/>
      <c r="CTO655373" s="114"/>
      <c r="DDH655373" s="114"/>
      <c r="DDI655373" s="114"/>
      <c r="DDJ655373" s="114"/>
      <c r="DDK655373" s="114"/>
      <c r="DND655373" s="114"/>
      <c r="DNE655373" s="114"/>
      <c r="DNF655373" s="114"/>
      <c r="DNG655373" s="114"/>
      <c r="DWZ655373" s="114"/>
      <c r="DXA655373" s="114"/>
      <c r="DXB655373" s="114"/>
      <c r="DXC655373" s="114"/>
      <c r="EGV655373" s="114"/>
      <c r="EGW655373" s="114"/>
      <c r="EGX655373" s="114"/>
      <c r="EGY655373" s="114"/>
      <c r="EQR655373" s="114"/>
      <c r="EQS655373" s="114"/>
      <c r="EQT655373" s="114"/>
      <c r="EQU655373" s="114"/>
      <c r="FAN655373" s="114"/>
      <c r="FAO655373" s="114"/>
      <c r="FAP655373" s="114"/>
      <c r="FAQ655373" s="114"/>
      <c r="FKJ655373" s="114"/>
      <c r="FKK655373" s="114"/>
      <c r="FKL655373" s="114"/>
      <c r="FKM655373" s="114"/>
      <c r="FUF655373" s="114"/>
      <c r="FUG655373" s="114"/>
      <c r="FUH655373" s="114"/>
      <c r="FUI655373" s="114"/>
      <c r="GEB655373" s="114"/>
      <c r="GEC655373" s="114"/>
      <c r="GED655373" s="114"/>
      <c r="GEE655373" s="114"/>
      <c r="GNX655373" s="114"/>
      <c r="GNY655373" s="114"/>
      <c r="GNZ655373" s="114"/>
      <c r="GOA655373" s="114"/>
      <c r="GXT655373" s="114"/>
      <c r="GXU655373" s="114"/>
      <c r="GXV655373" s="114"/>
      <c r="GXW655373" s="114"/>
      <c r="HHP655373" s="114"/>
      <c r="HHQ655373" s="114"/>
      <c r="HHR655373" s="114"/>
      <c r="HHS655373" s="114"/>
      <c r="HRL655373" s="114"/>
      <c r="HRM655373" s="114"/>
      <c r="HRN655373" s="114"/>
      <c r="HRO655373" s="114"/>
      <c r="IBH655373" s="114"/>
      <c r="IBI655373" s="114"/>
      <c r="IBJ655373" s="114"/>
      <c r="IBK655373" s="114"/>
      <c r="ILD655373" s="114"/>
      <c r="ILE655373" s="114"/>
      <c r="ILF655373" s="114"/>
      <c r="ILG655373" s="114"/>
      <c r="IUZ655373" s="114"/>
      <c r="IVA655373" s="114"/>
      <c r="IVB655373" s="114"/>
      <c r="IVC655373" s="114"/>
      <c r="JEV655373" s="114"/>
      <c r="JEW655373" s="114"/>
      <c r="JEX655373" s="114"/>
      <c r="JEY655373" s="114"/>
      <c r="JOR655373" s="114"/>
      <c r="JOS655373" s="114"/>
      <c r="JOT655373" s="114"/>
      <c r="JOU655373" s="114"/>
      <c r="JYN655373" s="114"/>
      <c r="JYO655373" s="114"/>
      <c r="JYP655373" s="114"/>
      <c r="JYQ655373" s="114"/>
      <c r="KIJ655373" s="114"/>
      <c r="KIK655373" s="114"/>
      <c r="KIL655373" s="114"/>
      <c r="KIM655373" s="114"/>
      <c r="KSF655373" s="114"/>
      <c r="KSG655373" s="114"/>
      <c r="KSH655373" s="114"/>
      <c r="KSI655373" s="114"/>
      <c r="LCB655373" s="114"/>
      <c r="LCC655373" s="114"/>
      <c r="LCD655373" s="114"/>
      <c r="LCE655373" s="114"/>
      <c r="LLX655373" s="114"/>
      <c r="LLY655373" s="114"/>
      <c r="LLZ655373" s="114"/>
      <c r="LMA655373" s="114"/>
      <c r="LVT655373" s="114"/>
      <c r="LVU655373" s="114"/>
      <c r="LVV655373" s="114"/>
      <c r="LVW655373" s="114"/>
      <c r="MFP655373" s="114"/>
      <c r="MFQ655373" s="114"/>
      <c r="MFR655373" s="114"/>
      <c r="MFS655373" s="114"/>
      <c r="MPL655373" s="114"/>
      <c r="MPM655373" s="114"/>
      <c r="MPN655373" s="114"/>
      <c r="MPO655373" s="114"/>
      <c r="MZH655373" s="114"/>
      <c r="MZI655373" s="114"/>
      <c r="MZJ655373" s="114"/>
      <c r="MZK655373" s="114"/>
      <c r="NJD655373" s="114"/>
      <c r="NJE655373" s="114"/>
      <c r="NJF655373" s="114"/>
      <c r="NJG655373" s="114"/>
      <c r="NSZ655373" s="114"/>
      <c r="NTA655373" s="114"/>
      <c r="NTB655373" s="114"/>
      <c r="NTC655373" s="114"/>
      <c r="OCV655373" s="114"/>
      <c r="OCW655373" s="114"/>
      <c r="OCX655373" s="114"/>
      <c r="OCY655373" s="114"/>
      <c r="OMR655373" s="114"/>
      <c r="OMS655373" s="114"/>
      <c r="OMT655373" s="114"/>
      <c r="OMU655373" s="114"/>
      <c r="OWN655373" s="114"/>
      <c r="OWO655373" s="114"/>
      <c r="OWP655373" s="114"/>
      <c r="OWQ655373" s="114"/>
      <c r="PGJ655373" s="114"/>
      <c r="PGK655373" s="114"/>
      <c r="PGL655373" s="114"/>
      <c r="PGM655373" s="114"/>
      <c r="PQF655373" s="114"/>
      <c r="PQG655373" s="114"/>
      <c r="PQH655373" s="114"/>
      <c r="PQI655373" s="114"/>
      <c r="QAB655373" s="114"/>
      <c r="QAC655373" s="114"/>
      <c r="QAD655373" s="114"/>
      <c r="QAE655373" s="114"/>
      <c r="QJX655373" s="114"/>
      <c r="QJY655373" s="114"/>
      <c r="QJZ655373" s="114"/>
      <c r="QKA655373" s="114"/>
      <c r="QTT655373" s="114"/>
      <c r="QTU655373" s="114"/>
      <c r="QTV655373" s="114"/>
      <c r="QTW655373" s="114"/>
      <c r="RDP655373" s="114"/>
      <c r="RDQ655373" s="114"/>
      <c r="RDR655373" s="114"/>
      <c r="RDS655373" s="114"/>
      <c r="RNL655373" s="114"/>
      <c r="RNM655373" s="114"/>
      <c r="RNN655373" s="114"/>
      <c r="RNO655373" s="114"/>
      <c r="RXH655373" s="114"/>
      <c r="RXI655373" s="114"/>
      <c r="RXJ655373" s="114"/>
      <c r="RXK655373" s="114"/>
      <c r="SHD655373" s="114"/>
      <c r="SHE655373" s="114"/>
      <c r="SHF655373" s="114"/>
      <c r="SHG655373" s="114"/>
      <c r="SQZ655373" s="114"/>
      <c r="SRA655373" s="114"/>
      <c r="SRB655373" s="114"/>
      <c r="SRC655373" s="114"/>
      <c r="TAV655373" s="114"/>
      <c r="TAW655373" s="114"/>
      <c r="TAX655373" s="114"/>
      <c r="TAY655373" s="114"/>
      <c r="TKR655373" s="114"/>
      <c r="TKS655373" s="114"/>
      <c r="TKT655373" s="114"/>
      <c r="TKU655373" s="114"/>
      <c r="TUN655373" s="114"/>
      <c r="TUO655373" s="114"/>
      <c r="TUP655373" s="114"/>
      <c r="TUQ655373" s="114"/>
      <c r="UEJ655373" s="114"/>
      <c r="UEK655373" s="114"/>
      <c r="UEL655373" s="114"/>
      <c r="UEM655373" s="114"/>
      <c r="UOF655373" s="114"/>
      <c r="UOG655373" s="114"/>
      <c r="UOH655373" s="114"/>
      <c r="UOI655373" s="114"/>
      <c r="UYB655373" s="114"/>
      <c r="UYC655373" s="114"/>
      <c r="UYD655373" s="114"/>
      <c r="UYE655373" s="114"/>
      <c r="VHX655373" s="114"/>
      <c r="VHY655373" s="114"/>
      <c r="VHZ655373" s="114"/>
      <c r="VIA655373" s="114"/>
      <c r="VRT655373" s="114"/>
      <c r="VRU655373" s="114"/>
      <c r="VRV655373" s="114"/>
      <c r="VRW655373" s="114"/>
      <c r="WBP655373" s="114"/>
      <c r="WBQ655373" s="114"/>
      <c r="WBR655373" s="114"/>
      <c r="WBS655373" s="114"/>
      <c r="WLL655373" s="114"/>
      <c r="WLM655373" s="114"/>
      <c r="WLN655373" s="114"/>
      <c r="WLO655373" s="114"/>
      <c r="WVH655373" s="114"/>
      <c r="WVI655373" s="114"/>
      <c r="WVJ655373" s="114"/>
      <c r="WVK655373" s="114"/>
    </row>
    <row r="720906" spans="1:16134">
      <c r="A720906" s="114"/>
      <c r="B720906" s="114"/>
      <c r="C720906" s="114"/>
      <c r="D720906" s="114"/>
      <c r="E720906" s="114"/>
      <c r="F720906" s="114"/>
      <c r="IV720906" s="114"/>
      <c r="IW720906" s="114"/>
      <c r="IX720906" s="114"/>
      <c r="IY720906" s="114"/>
      <c r="IZ720906" s="114"/>
      <c r="JA720906" s="114"/>
      <c r="JB720906" s="114"/>
      <c r="SR720906" s="114"/>
      <c r="SS720906" s="114"/>
      <c r="ST720906" s="114"/>
      <c r="SU720906" s="114"/>
      <c r="SV720906" s="114"/>
      <c r="SW720906" s="114"/>
      <c r="SX720906" s="114"/>
      <c r="ACN720906" s="114"/>
      <c r="ACO720906" s="114"/>
      <c r="ACP720906" s="114"/>
      <c r="ACQ720906" s="114"/>
      <c r="ACR720906" s="114"/>
      <c r="ACS720906" s="114"/>
      <c r="ACT720906" s="114"/>
      <c r="AMJ720906" s="114"/>
      <c r="AMK720906" s="114"/>
      <c r="AML720906" s="114"/>
      <c r="AMM720906" s="114"/>
      <c r="AMN720906" s="114"/>
      <c r="AMO720906" s="114"/>
      <c r="AMP720906" s="114"/>
      <c r="AWF720906" s="114"/>
      <c r="AWG720906" s="114"/>
      <c r="AWH720906" s="114"/>
      <c r="AWI720906" s="114"/>
      <c r="AWJ720906" s="114"/>
      <c r="AWK720906" s="114"/>
      <c r="AWL720906" s="114"/>
      <c r="BGB720906" s="114"/>
      <c r="BGC720906" s="114"/>
      <c r="BGD720906" s="114"/>
      <c r="BGE720906" s="114"/>
      <c r="BGF720906" s="114"/>
      <c r="BGG720906" s="114"/>
      <c r="BGH720906" s="114"/>
      <c r="BPX720906" s="114"/>
      <c r="BPY720906" s="114"/>
      <c r="BPZ720906" s="114"/>
      <c r="BQA720906" s="114"/>
      <c r="BQB720906" s="114"/>
      <c r="BQC720906" s="114"/>
      <c r="BQD720906" s="114"/>
      <c r="BZT720906" s="114"/>
      <c r="BZU720906" s="114"/>
      <c r="BZV720906" s="114"/>
      <c r="BZW720906" s="114"/>
      <c r="BZX720906" s="114"/>
      <c r="BZY720906" s="114"/>
      <c r="BZZ720906" s="114"/>
      <c r="CJP720906" s="114"/>
      <c r="CJQ720906" s="114"/>
      <c r="CJR720906" s="114"/>
      <c r="CJS720906" s="114"/>
      <c r="CJT720906" s="114"/>
      <c r="CJU720906" s="114"/>
      <c r="CJV720906" s="114"/>
      <c r="CTL720906" s="114"/>
      <c r="CTM720906" s="114"/>
      <c r="CTN720906" s="114"/>
      <c r="CTO720906" s="114"/>
      <c r="CTP720906" s="114"/>
      <c r="CTQ720906" s="114"/>
      <c r="CTR720906" s="114"/>
      <c r="DDH720906" s="114"/>
      <c r="DDI720906" s="114"/>
      <c r="DDJ720906" s="114"/>
      <c r="DDK720906" s="114"/>
      <c r="DDL720906" s="114"/>
      <c r="DDM720906" s="114"/>
      <c r="DDN720906" s="114"/>
      <c r="DND720906" s="114"/>
      <c r="DNE720906" s="114"/>
      <c r="DNF720906" s="114"/>
      <c r="DNG720906" s="114"/>
      <c r="DNH720906" s="114"/>
      <c r="DNI720906" s="114"/>
      <c r="DNJ720906" s="114"/>
      <c r="DWZ720906" s="114"/>
      <c r="DXA720906" s="114"/>
      <c r="DXB720906" s="114"/>
      <c r="DXC720906" s="114"/>
      <c r="DXD720906" s="114"/>
      <c r="DXE720906" s="114"/>
      <c r="DXF720906" s="114"/>
      <c r="EGV720906" s="114"/>
      <c r="EGW720906" s="114"/>
      <c r="EGX720906" s="114"/>
      <c r="EGY720906" s="114"/>
      <c r="EGZ720906" s="114"/>
      <c r="EHA720906" s="114"/>
      <c r="EHB720906" s="114"/>
      <c r="EQR720906" s="114"/>
      <c r="EQS720906" s="114"/>
      <c r="EQT720906" s="114"/>
      <c r="EQU720906" s="114"/>
      <c r="EQV720906" s="114"/>
      <c r="EQW720906" s="114"/>
      <c r="EQX720906" s="114"/>
      <c r="FAN720906" s="114"/>
      <c r="FAO720906" s="114"/>
      <c r="FAP720906" s="114"/>
      <c r="FAQ720906" s="114"/>
      <c r="FAR720906" s="114"/>
      <c r="FAS720906" s="114"/>
      <c r="FAT720906" s="114"/>
      <c r="FKJ720906" s="114"/>
      <c r="FKK720906" s="114"/>
      <c r="FKL720906" s="114"/>
      <c r="FKM720906" s="114"/>
      <c r="FKN720906" s="114"/>
      <c r="FKO720906" s="114"/>
      <c r="FKP720906" s="114"/>
      <c r="FUF720906" s="114"/>
      <c r="FUG720906" s="114"/>
      <c r="FUH720906" s="114"/>
      <c r="FUI720906" s="114"/>
      <c r="FUJ720906" s="114"/>
      <c r="FUK720906" s="114"/>
      <c r="FUL720906" s="114"/>
      <c r="GEB720906" s="114"/>
      <c r="GEC720906" s="114"/>
      <c r="GED720906" s="114"/>
      <c r="GEE720906" s="114"/>
      <c r="GEF720906" s="114"/>
      <c r="GEG720906" s="114"/>
      <c r="GEH720906" s="114"/>
      <c r="GNX720906" s="114"/>
      <c r="GNY720906" s="114"/>
      <c r="GNZ720906" s="114"/>
      <c r="GOA720906" s="114"/>
      <c r="GOB720906" s="114"/>
      <c r="GOC720906" s="114"/>
      <c r="GOD720906" s="114"/>
      <c r="GXT720906" s="114"/>
      <c r="GXU720906" s="114"/>
      <c r="GXV720906" s="114"/>
      <c r="GXW720906" s="114"/>
      <c r="GXX720906" s="114"/>
      <c r="GXY720906" s="114"/>
      <c r="GXZ720906" s="114"/>
      <c r="HHP720906" s="114"/>
      <c r="HHQ720906" s="114"/>
      <c r="HHR720906" s="114"/>
      <c r="HHS720906" s="114"/>
      <c r="HHT720906" s="114"/>
      <c r="HHU720906" s="114"/>
      <c r="HHV720906" s="114"/>
      <c r="HRL720906" s="114"/>
      <c r="HRM720906" s="114"/>
      <c r="HRN720906" s="114"/>
      <c r="HRO720906" s="114"/>
      <c r="HRP720906" s="114"/>
      <c r="HRQ720906" s="114"/>
      <c r="HRR720906" s="114"/>
      <c r="IBH720906" s="114"/>
      <c r="IBI720906" s="114"/>
      <c r="IBJ720906" s="114"/>
      <c r="IBK720906" s="114"/>
      <c r="IBL720906" s="114"/>
      <c r="IBM720906" s="114"/>
      <c r="IBN720906" s="114"/>
      <c r="ILD720906" s="114"/>
      <c r="ILE720906" s="114"/>
      <c r="ILF720906" s="114"/>
      <c r="ILG720906" s="114"/>
      <c r="ILH720906" s="114"/>
      <c r="ILI720906" s="114"/>
      <c r="ILJ720906" s="114"/>
      <c r="IUZ720906" s="114"/>
      <c r="IVA720906" s="114"/>
      <c r="IVB720906" s="114"/>
      <c r="IVC720906" s="114"/>
      <c r="IVD720906" s="114"/>
      <c r="IVE720906" s="114"/>
      <c r="IVF720906" s="114"/>
      <c r="JEV720906" s="114"/>
      <c r="JEW720906" s="114"/>
      <c r="JEX720906" s="114"/>
      <c r="JEY720906" s="114"/>
      <c r="JEZ720906" s="114"/>
      <c r="JFA720906" s="114"/>
      <c r="JFB720906" s="114"/>
      <c r="JOR720906" s="114"/>
      <c r="JOS720906" s="114"/>
      <c r="JOT720906" s="114"/>
      <c r="JOU720906" s="114"/>
      <c r="JOV720906" s="114"/>
      <c r="JOW720906" s="114"/>
      <c r="JOX720906" s="114"/>
      <c r="JYN720906" s="114"/>
      <c r="JYO720906" s="114"/>
      <c r="JYP720906" s="114"/>
      <c r="JYQ720906" s="114"/>
      <c r="JYR720906" s="114"/>
      <c r="JYS720906" s="114"/>
      <c r="JYT720906" s="114"/>
      <c r="KIJ720906" s="114"/>
      <c r="KIK720906" s="114"/>
      <c r="KIL720906" s="114"/>
      <c r="KIM720906" s="114"/>
      <c r="KIN720906" s="114"/>
      <c r="KIO720906" s="114"/>
      <c r="KIP720906" s="114"/>
      <c r="KSF720906" s="114"/>
      <c r="KSG720906" s="114"/>
      <c r="KSH720906" s="114"/>
      <c r="KSI720906" s="114"/>
      <c r="KSJ720906" s="114"/>
      <c r="KSK720906" s="114"/>
      <c r="KSL720906" s="114"/>
      <c r="LCB720906" s="114"/>
      <c r="LCC720906" s="114"/>
      <c r="LCD720906" s="114"/>
      <c r="LCE720906" s="114"/>
      <c r="LCF720906" s="114"/>
      <c r="LCG720906" s="114"/>
      <c r="LCH720906" s="114"/>
      <c r="LLX720906" s="114"/>
      <c r="LLY720906" s="114"/>
      <c r="LLZ720906" s="114"/>
      <c r="LMA720906" s="114"/>
      <c r="LMB720906" s="114"/>
      <c r="LMC720906" s="114"/>
      <c r="LMD720906" s="114"/>
      <c r="LVT720906" s="114"/>
      <c r="LVU720906" s="114"/>
      <c r="LVV720906" s="114"/>
      <c r="LVW720906" s="114"/>
      <c r="LVX720906" s="114"/>
      <c r="LVY720906" s="114"/>
      <c r="LVZ720906" s="114"/>
      <c r="MFP720906" s="114"/>
      <c r="MFQ720906" s="114"/>
      <c r="MFR720906" s="114"/>
      <c r="MFS720906" s="114"/>
      <c r="MFT720906" s="114"/>
      <c r="MFU720906" s="114"/>
      <c r="MFV720906" s="114"/>
      <c r="MPL720906" s="114"/>
      <c r="MPM720906" s="114"/>
      <c r="MPN720906" s="114"/>
      <c r="MPO720906" s="114"/>
      <c r="MPP720906" s="114"/>
      <c r="MPQ720906" s="114"/>
      <c r="MPR720906" s="114"/>
      <c r="MZH720906" s="114"/>
      <c r="MZI720906" s="114"/>
      <c r="MZJ720906" s="114"/>
      <c r="MZK720906" s="114"/>
      <c r="MZL720906" s="114"/>
      <c r="MZM720906" s="114"/>
      <c r="MZN720906" s="114"/>
      <c r="NJD720906" s="114"/>
      <c r="NJE720906" s="114"/>
      <c r="NJF720906" s="114"/>
      <c r="NJG720906" s="114"/>
      <c r="NJH720906" s="114"/>
      <c r="NJI720906" s="114"/>
      <c r="NJJ720906" s="114"/>
      <c r="NSZ720906" s="114"/>
      <c r="NTA720906" s="114"/>
      <c r="NTB720906" s="114"/>
      <c r="NTC720906" s="114"/>
      <c r="NTD720906" s="114"/>
      <c r="NTE720906" s="114"/>
      <c r="NTF720906" s="114"/>
      <c r="OCV720906" s="114"/>
      <c r="OCW720906" s="114"/>
      <c r="OCX720906" s="114"/>
      <c r="OCY720906" s="114"/>
      <c r="OCZ720906" s="114"/>
      <c r="ODA720906" s="114"/>
      <c r="ODB720906" s="114"/>
      <c r="OMR720906" s="114"/>
      <c r="OMS720906" s="114"/>
      <c r="OMT720906" s="114"/>
      <c r="OMU720906" s="114"/>
      <c r="OMV720906" s="114"/>
      <c r="OMW720906" s="114"/>
      <c r="OMX720906" s="114"/>
      <c r="OWN720906" s="114"/>
      <c r="OWO720906" s="114"/>
      <c r="OWP720906" s="114"/>
      <c r="OWQ720906" s="114"/>
      <c r="OWR720906" s="114"/>
      <c r="OWS720906" s="114"/>
      <c r="OWT720906" s="114"/>
      <c r="PGJ720906" s="114"/>
      <c r="PGK720906" s="114"/>
      <c r="PGL720906" s="114"/>
      <c r="PGM720906" s="114"/>
      <c r="PGN720906" s="114"/>
      <c r="PGO720906" s="114"/>
      <c r="PGP720906" s="114"/>
      <c r="PQF720906" s="114"/>
      <c r="PQG720906" s="114"/>
      <c r="PQH720906" s="114"/>
      <c r="PQI720906" s="114"/>
      <c r="PQJ720906" s="114"/>
      <c r="PQK720906" s="114"/>
      <c r="PQL720906" s="114"/>
      <c r="QAB720906" s="114"/>
      <c r="QAC720906" s="114"/>
      <c r="QAD720906" s="114"/>
      <c r="QAE720906" s="114"/>
      <c r="QAF720906" s="114"/>
      <c r="QAG720906" s="114"/>
      <c r="QAH720906" s="114"/>
      <c r="QJX720906" s="114"/>
      <c r="QJY720906" s="114"/>
      <c r="QJZ720906" s="114"/>
      <c r="QKA720906" s="114"/>
      <c r="QKB720906" s="114"/>
      <c r="QKC720906" s="114"/>
      <c r="QKD720906" s="114"/>
      <c r="QTT720906" s="114"/>
      <c r="QTU720906" s="114"/>
      <c r="QTV720906" s="114"/>
      <c r="QTW720906" s="114"/>
      <c r="QTX720906" s="114"/>
      <c r="QTY720906" s="114"/>
      <c r="QTZ720906" s="114"/>
      <c r="RDP720906" s="114"/>
      <c r="RDQ720906" s="114"/>
      <c r="RDR720906" s="114"/>
      <c r="RDS720906" s="114"/>
      <c r="RDT720906" s="114"/>
      <c r="RDU720906" s="114"/>
      <c r="RDV720906" s="114"/>
      <c r="RNL720906" s="114"/>
      <c r="RNM720906" s="114"/>
      <c r="RNN720906" s="114"/>
      <c r="RNO720906" s="114"/>
      <c r="RNP720906" s="114"/>
      <c r="RNQ720906" s="114"/>
      <c r="RNR720906" s="114"/>
      <c r="RXH720906" s="114"/>
      <c r="RXI720906" s="114"/>
      <c r="RXJ720906" s="114"/>
      <c r="RXK720906" s="114"/>
      <c r="RXL720906" s="114"/>
      <c r="RXM720906" s="114"/>
      <c r="RXN720906" s="114"/>
      <c r="SHD720906" s="114"/>
      <c r="SHE720906" s="114"/>
      <c r="SHF720906" s="114"/>
      <c r="SHG720906" s="114"/>
      <c r="SHH720906" s="114"/>
      <c r="SHI720906" s="114"/>
      <c r="SHJ720906" s="114"/>
      <c r="SQZ720906" s="114"/>
      <c r="SRA720906" s="114"/>
      <c r="SRB720906" s="114"/>
      <c r="SRC720906" s="114"/>
      <c r="SRD720906" s="114"/>
      <c r="SRE720906" s="114"/>
      <c r="SRF720906" s="114"/>
      <c r="TAV720906" s="114"/>
      <c r="TAW720906" s="114"/>
      <c r="TAX720906" s="114"/>
      <c r="TAY720906" s="114"/>
      <c r="TAZ720906" s="114"/>
      <c r="TBA720906" s="114"/>
      <c r="TBB720906" s="114"/>
      <c r="TKR720906" s="114"/>
      <c r="TKS720906" s="114"/>
      <c r="TKT720906" s="114"/>
      <c r="TKU720906" s="114"/>
      <c r="TKV720906" s="114"/>
      <c r="TKW720906" s="114"/>
      <c r="TKX720906" s="114"/>
      <c r="TUN720906" s="114"/>
      <c r="TUO720906" s="114"/>
      <c r="TUP720906" s="114"/>
      <c r="TUQ720906" s="114"/>
      <c r="TUR720906" s="114"/>
      <c r="TUS720906" s="114"/>
      <c r="TUT720906" s="114"/>
      <c r="UEJ720906" s="114"/>
      <c r="UEK720906" s="114"/>
      <c r="UEL720906" s="114"/>
      <c r="UEM720906" s="114"/>
      <c r="UEN720906" s="114"/>
      <c r="UEO720906" s="114"/>
      <c r="UEP720906" s="114"/>
      <c r="UOF720906" s="114"/>
      <c r="UOG720906" s="114"/>
      <c r="UOH720906" s="114"/>
      <c r="UOI720906" s="114"/>
      <c r="UOJ720906" s="114"/>
      <c r="UOK720906" s="114"/>
      <c r="UOL720906" s="114"/>
      <c r="UYB720906" s="114"/>
      <c r="UYC720906" s="114"/>
      <c r="UYD720906" s="114"/>
      <c r="UYE720906" s="114"/>
      <c r="UYF720906" s="114"/>
      <c r="UYG720906" s="114"/>
      <c r="UYH720906" s="114"/>
      <c r="VHX720906" s="114"/>
      <c r="VHY720906" s="114"/>
      <c r="VHZ720906" s="114"/>
      <c r="VIA720906" s="114"/>
      <c r="VIB720906" s="114"/>
      <c r="VIC720906" s="114"/>
      <c r="VID720906" s="114"/>
      <c r="VRT720906" s="114"/>
      <c r="VRU720906" s="114"/>
      <c r="VRV720906" s="114"/>
      <c r="VRW720906" s="114"/>
      <c r="VRX720906" s="114"/>
      <c r="VRY720906" s="114"/>
      <c r="VRZ720906" s="114"/>
      <c r="WBP720906" s="114"/>
      <c r="WBQ720906" s="114"/>
      <c r="WBR720906" s="114"/>
      <c r="WBS720906" s="114"/>
      <c r="WBT720906" s="114"/>
      <c r="WBU720906" s="114"/>
      <c r="WBV720906" s="114"/>
      <c r="WLL720906" s="114"/>
      <c r="WLM720906" s="114"/>
      <c r="WLN720906" s="114"/>
      <c r="WLO720906" s="114"/>
      <c r="WLP720906" s="114"/>
      <c r="WLQ720906" s="114"/>
      <c r="WLR720906" s="114"/>
      <c r="WVH720906" s="114"/>
      <c r="WVI720906" s="114"/>
      <c r="WVJ720906" s="114"/>
      <c r="WVK720906" s="114"/>
      <c r="WVL720906" s="114"/>
      <c r="WVM720906" s="114"/>
      <c r="WVN720906" s="114"/>
    </row>
    <row r="720907" spans="1:16134">
      <c r="D720907" s="114"/>
      <c r="E720907" s="114"/>
      <c r="F720907" s="114"/>
      <c r="JA720907" s="114"/>
      <c r="JB720907" s="114"/>
      <c r="SW720907" s="114"/>
      <c r="SX720907" s="114"/>
      <c r="ACS720907" s="114"/>
      <c r="ACT720907" s="114"/>
      <c r="AMO720907" s="114"/>
      <c r="AMP720907" s="114"/>
      <c r="AWK720907" s="114"/>
      <c r="AWL720907" s="114"/>
      <c r="BGG720907" s="114"/>
      <c r="BGH720907" s="114"/>
      <c r="BQC720907" s="114"/>
      <c r="BQD720907" s="114"/>
      <c r="BZY720907" s="114"/>
      <c r="BZZ720907" s="114"/>
      <c r="CJU720907" s="114"/>
      <c r="CJV720907" s="114"/>
      <c r="CTQ720907" s="114"/>
      <c r="CTR720907" s="114"/>
      <c r="DDM720907" s="114"/>
      <c r="DDN720907" s="114"/>
      <c r="DNI720907" s="114"/>
      <c r="DNJ720907" s="114"/>
      <c r="DXE720907" s="114"/>
      <c r="DXF720907" s="114"/>
      <c r="EHA720907" s="114"/>
      <c r="EHB720907" s="114"/>
      <c r="EQW720907" s="114"/>
      <c r="EQX720907" s="114"/>
      <c r="FAS720907" s="114"/>
      <c r="FAT720907" s="114"/>
      <c r="FKO720907" s="114"/>
      <c r="FKP720907" s="114"/>
      <c r="FUK720907" s="114"/>
      <c r="FUL720907" s="114"/>
      <c r="GEG720907" s="114"/>
      <c r="GEH720907" s="114"/>
      <c r="GOC720907" s="114"/>
      <c r="GOD720907" s="114"/>
      <c r="GXY720907" s="114"/>
      <c r="GXZ720907" s="114"/>
      <c r="HHU720907" s="114"/>
      <c r="HHV720907" s="114"/>
      <c r="HRQ720907" s="114"/>
      <c r="HRR720907" s="114"/>
      <c r="IBM720907" s="114"/>
      <c r="IBN720907" s="114"/>
      <c r="ILI720907" s="114"/>
      <c r="ILJ720907" s="114"/>
      <c r="IVE720907" s="114"/>
      <c r="IVF720907" s="114"/>
      <c r="JFA720907" s="114"/>
      <c r="JFB720907" s="114"/>
      <c r="JOW720907" s="114"/>
      <c r="JOX720907" s="114"/>
      <c r="JYS720907" s="114"/>
      <c r="JYT720907" s="114"/>
      <c r="KIO720907" s="114"/>
      <c r="KIP720907" s="114"/>
      <c r="KSK720907" s="114"/>
      <c r="KSL720907" s="114"/>
      <c r="LCG720907" s="114"/>
      <c r="LCH720907" s="114"/>
      <c r="LMC720907" s="114"/>
      <c r="LMD720907" s="114"/>
      <c r="LVY720907" s="114"/>
      <c r="LVZ720907" s="114"/>
      <c r="MFU720907" s="114"/>
      <c r="MFV720907" s="114"/>
      <c r="MPQ720907" s="114"/>
      <c r="MPR720907" s="114"/>
      <c r="MZM720907" s="114"/>
      <c r="MZN720907" s="114"/>
      <c r="NJI720907" s="114"/>
      <c r="NJJ720907" s="114"/>
      <c r="NTE720907" s="114"/>
      <c r="NTF720907" s="114"/>
      <c r="ODA720907" s="114"/>
      <c r="ODB720907" s="114"/>
      <c r="OMW720907" s="114"/>
      <c r="OMX720907" s="114"/>
      <c r="OWS720907" s="114"/>
      <c r="OWT720907" s="114"/>
      <c r="PGO720907" s="114"/>
      <c r="PGP720907" s="114"/>
      <c r="PQK720907" s="114"/>
      <c r="PQL720907" s="114"/>
      <c r="QAG720907" s="114"/>
      <c r="QAH720907" s="114"/>
      <c r="QKC720907" s="114"/>
      <c r="QKD720907" s="114"/>
      <c r="QTY720907" s="114"/>
      <c r="QTZ720907" s="114"/>
      <c r="RDU720907" s="114"/>
      <c r="RDV720907" s="114"/>
      <c r="RNQ720907" s="114"/>
      <c r="RNR720907" s="114"/>
      <c r="RXM720907" s="114"/>
      <c r="RXN720907" s="114"/>
      <c r="SHI720907" s="114"/>
      <c r="SHJ720907" s="114"/>
      <c r="SRE720907" s="114"/>
      <c r="SRF720907" s="114"/>
      <c r="TBA720907" s="114"/>
      <c r="TBB720907" s="114"/>
      <c r="TKW720907" s="114"/>
      <c r="TKX720907" s="114"/>
      <c r="TUS720907" s="114"/>
      <c r="TUT720907" s="114"/>
      <c r="UEO720907" s="114"/>
      <c r="UEP720907" s="114"/>
      <c r="UOK720907" s="114"/>
      <c r="UOL720907" s="114"/>
      <c r="UYG720907" s="114"/>
      <c r="UYH720907" s="114"/>
      <c r="VIC720907" s="114"/>
      <c r="VID720907" s="114"/>
      <c r="VRY720907" s="114"/>
      <c r="VRZ720907" s="114"/>
      <c r="WBU720907" s="114"/>
      <c r="WBV720907" s="114"/>
      <c r="WLQ720907" s="114"/>
      <c r="WLR720907" s="114"/>
      <c r="WVM720907" s="114"/>
      <c r="WVN720907" s="114"/>
    </row>
    <row r="720908" spans="1:16134">
      <c r="A720908" s="114"/>
      <c r="B720908" s="114"/>
      <c r="D720908" s="114"/>
      <c r="E720908" s="114"/>
      <c r="F720908" s="114"/>
      <c r="IV720908" s="114"/>
      <c r="IW720908" s="114"/>
      <c r="IX720908" s="114"/>
      <c r="IY720908" s="114"/>
      <c r="IZ720908" s="114"/>
      <c r="JA720908" s="114"/>
      <c r="JB720908" s="114"/>
      <c r="SR720908" s="114"/>
      <c r="SS720908" s="114"/>
      <c r="ST720908" s="114"/>
      <c r="SU720908" s="114"/>
      <c r="SV720908" s="114"/>
      <c r="SW720908" s="114"/>
      <c r="SX720908" s="114"/>
      <c r="ACN720908" s="114"/>
      <c r="ACO720908" s="114"/>
      <c r="ACP720908" s="114"/>
      <c r="ACQ720908" s="114"/>
      <c r="ACR720908" s="114"/>
      <c r="ACS720908" s="114"/>
      <c r="ACT720908" s="114"/>
      <c r="AMJ720908" s="114"/>
      <c r="AMK720908" s="114"/>
      <c r="AML720908" s="114"/>
      <c r="AMM720908" s="114"/>
      <c r="AMN720908" s="114"/>
      <c r="AMO720908" s="114"/>
      <c r="AMP720908" s="114"/>
      <c r="AWF720908" s="114"/>
      <c r="AWG720908" s="114"/>
      <c r="AWH720908" s="114"/>
      <c r="AWI720908" s="114"/>
      <c r="AWJ720908" s="114"/>
      <c r="AWK720908" s="114"/>
      <c r="AWL720908" s="114"/>
      <c r="BGB720908" s="114"/>
      <c r="BGC720908" s="114"/>
      <c r="BGD720908" s="114"/>
      <c r="BGE720908" s="114"/>
      <c r="BGF720908" s="114"/>
      <c r="BGG720908" s="114"/>
      <c r="BGH720908" s="114"/>
      <c r="BPX720908" s="114"/>
      <c r="BPY720908" s="114"/>
      <c r="BPZ720908" s="114"/>
      <c r="BQA720908" s="114"/>
      <c r="BQB720908" s="114"/>
      <c r="BQC720908" s="114"/>
      <c r="BQD720908" s="114"/>
      <c r="BZT720908" s="114"/>
      <c r="BZU720908" s="114"/>
      <c r="BZV720908" s="114"/>
      <c r="BZW720908" s="114"/>
      <c r="BZX720908" s="114"/>
      <c r="BZY720908" s="114"/>
      <c r="BZZ720908" s="114"/>
      <c r="CJP720908" s="114"/>
      <c r="CJQ720908" s="114"/>
      <c r="CJR720908" s="114"/>
      <c r="CJS720908" s="114"/>
      <c r="CJT720908" s="114"/>
      <c r="CJU720908" s="114"/>
      <c r="CJV720908" s="114"/>
      <c r="CTL720908" s="114"/>
      <c r="CTM720908" s="114"/>
      <c r="CTN720908" s="114"/>
      <c r="CTO720908" s="114"/>
      <c r="CTP720908" s="114"/>
      <c r="CTQ720908" s="114"/>
      <c r="CTR720908" s="114"/>
      <c r="DDH720908" s="114"/>
      <c r="DDI720908" s="114"/>
      <c r="DDJ720908" s="114"/>
      <c r="DDK720908" s="114"/>
      <c r="DDL720908" s="114"/>
      <c r="DDM720908" s="114"/>
      <c r="DDN720908" s="114"/>
      <c r="DND720908" s="114"/>
      <c r="DNE720908" s="114"/>
      <c r="DNF720908" s="114"/>
      <c r="DNG720908" s="114"/>
      <c r="DNH720908" s="114"/>
      <c r="DNI720908" s="114"/>
      <c r="DNJ720908" s="114"/>
      <c r="DWZ720908" s="114"/>
      <c r="DXA720908" s="114"/>
      <c r="DXB720908" s="114"/>
      <c r="DXC720908" s="114"/>
      <c r="DXD720908" s="114"/>
      <c r="DXE720908" s="114"/>
      <c r="DXF720908" s="114"/>
      <c r="EGV720908" s="114"/>
      <c r="EGW720908" s="114"/>
      <c r="EGX720908" s="114"/>
      <c r="EGY720908" s="114"/>
      <c r="EGZ720908" s="114"/>
      <c r="EHA720908" s="114"/>
      <c r="EHB720908" s="114"/>
      <c r="EQR720908" s="114"/>
      <c r="EQS720908" s="114"/>
      <c r="EQT720908" s="114"/>
      <c r="EQU720908" s="114"/>
      <c r="EQV720908" s="114"/>
      <c r="EQW720908" s="114"/>
      <c r="EQX720908" s="114"/>
      <c r="FAN720908" s="114"/>
      <c r="FAO720908" s="114"/>
      <c r="FAP720908" s="114"/>
      <c r="FAQ720908" s="114"/>
      <c r="FAR720908" s="114"/>
      <c r="FAS720908" s="114"/>
      <c r="FAT720908" s="114"/>
      <c r="FKJ720908" s="114"/>
      <c r="FKK720908" s="114"/>
      <c r="FKL720908" s="114"/>
      <c r="FKM720908" s="114"/>
      <c r="FKN720908" s="114"/>
      <c r="FKO720908" s="114"/>
      <c r="FKP720908" s="114"/>
      <c r="FUF720908" s="114"/>
      <c r="FUG720908" s="114"/>
      <c r="FUH720908" s="114"/>
      <c r="FUI720908" s="114"/>
      <c r="FUJ720908" s="114"/>
      <c r="FUK720908" s="114"/>
      <c r="FUL720908" s="114"/>
      <c r="GEB720908" s="114"/>
      <c r="GEC720908" s="114"/>
      <c r="GED720908" s="114"/>
      <c r="GEE720908" s="114"/>
      <c r="GEF720908" s="114"/>
      <c r="GEG720908" s="114"/>
      <c r="GEH720908" s="114"/>
      <c r="GNX720908" s="114"/>
      <c r="GNY720908" s="114"/>
      <c r="GNZ720908" s="114"/>
      <c r="GOA720908" s="114"/>
      <c r="GOB720908" s="114"/>
      <c r="GOC720908" s="114"/>
      <c r="GOD720908" s="114"/>
      <c r="GXT720908" s="114"/>
      <c r="GXU720908" s="114"/>
      <c r="GXV720908" s="114"/>
      <c r="GXW720908" s="114"/>
      <c r="GXX720908" s="114"/>
      <c r="GXY720908" s="114"/>
      <c r="GXZ720908" s="114"/>
      <c r="HHP720908" s="114"/>
      <c r="HHQ720908" s="114"/>
      <c r="HHR720908" s="114"/>
      <c r="HHS720908" s="114"/>
      <c r="HHT720908" s="114"/>
      <c r="HHU720908" s="114"/>
      <c r="HHV720908" s="114"/>
      <c r="HRL720908" s="114"/>
      <c r="HRM720908" s="114"/>
      <c r="HRN720908" s="114"/>
      <c r="HRO720908" s="114"/>
      <c r="HRP720908" s="114"/>
      <c r="HRQ720908" s="114"/>
      <c r="HRR720908" s="114"/>
      <c r="IBH720908" s="114"/>
      <c r="IBI720908" s="114"/>
      <c r="IBJ720908" s="114"/>
      <c r="IBK720908" s="114"/>
      <c r="IBL720908" s="114"/>
      <c r="IBM720908" s="114"/>
      <c r="IBN720908" s="114"/>
      <c r="ILD720908" s="114"/>
      <c r="ILE720908" s="114"/>
      <c r="ILF720908" s="114"/>
      <c r="ILG720908" s="114"/>
      <c r="ILH720908" s="114"/>
      <c r="ILI720908" s="114"/>
      <c r="ILJ720908" s="114"/>
      <c r="IUZ720908" s="114"/>
      <c r="IVA720908" s="114"/>
      <c r="IVB720908" s="114"/>
      <c r="IVC720908" s="114"/>
      <c r="IVD720908" s="114"/>
      <c r="IVE720908" s="114"/>
      <c r="IVF720908" s="114"/>
      <c r="JEV720908" s="114"/>
      <c r="JEW720908" s="114"/>
      <c r="JEX720908" s="114"/>
      <c r="JEY720908" s="114"/>
      <c r="JEZ720908" s="114"/>
      <c r="JFA720908" s="114"/>
      <c r="JFB720908" s="114"/>
      <c r="JOR720908" s="114"/>
      <c r="JOS720908" s="114"/>
      <c r="JOT720908" s="114"/>
      <c r="JOU720908" s="114"/>
      <c r="JOV720908" s="114"/>
      <c r="JOW720908" s="114"/>
      <c r="JOX720908" s="114"/>
      <c r="JYN720908" s="114"/>
      <c r="JYO720908" s="114"/>
      <c r="JYP720908" s="114"/>
      <c r="JYQ720908" s="114"/>
      <c r="JYR720908" s="114"/>
      <c r="JYS720908" s="114"/>
      <c r="JYT720908" s="114"/>
      <c r="KIJ720908" s="114"/>
      <c r="KIK720908" s="114"/>
      <c r="KIL720908" s="114"/>
      <c r="KIM720908" s="114"/>
      <c r="KIN720908" s="114"/>
      <c r="KIO720908" s="114"/>
      <c r="KIP720908" s="114"/>
      <c r="KSF720908" s="114"/>
      <c r="KSG720908" s="114"/>
      <c r="KSH720908" s="114"/>
      <c r="KSI720908" s="114"/>
      <c r="KSJ720908" s="114"/>
      <c r="KSK720908" s="114"/>
      <c r="KSL720908" s="114"/>
      <c r="LCB720908" s="114"/>
      <c r="LCC720908" s="114"/>
      <c r="LCD720908" s="114"/>
      <c r="LCE720908" s="114"/>
      <c r="LCF720908" s="114"/>
      <c r="LCG720908" s="114"/>
      <c r="LCH720908" s="114"/>
      <c r="LLX720908" s="114"/>
      <c r="LLY720908" s="114"/>
      <c r="LLZ720908" s="114"/>
      <c r="LMA720908" s="114"/>
      <c r="LMB720908" s="114"/>
      <c r="LMC720908" s="114"/>
      <c r="LMD720908" s="114"/>
      <c r="LVT720908" s="114"/>
      <c r="LVU720908" s="114"/>
      <c r="LVV720908" s="114"/>
      <c r="LVW720908" s="114"/>
      <c r="LVX720908" s="114"/>
      <c r="LVY720908" s="114"/>
      <c r="LVZ720908" s="114"/>
      <c r="MFP720908" s="114"/>
      <c r="MFQ720908" s="114"/>
      <c r="MFR720908" s="114"/>
      <c r="MFS720908" s="114"/>
      <c r="MFT720908" s="114"/>
      <c r="MFU720908" s="114"/>
      <c r="MFV720908" s="114"/>
      <c r="MPL720908" s="114"/>
      <c r="MPM720908" s="114"/>
      <c r="MPN720908" s="114"/>
      <c r="MPO720908" s="114"/>
      <c r="MPP720908" s="114"/>
      <c r="MPQ720908" s="114"/>
      <c r="MPR720908" s="114"/>
      <c r="MZH720908" s="114"/>
      <c r="MZI720908" s="114"/>
      <c r="MZJ720908" s="114"/>
      <c r="MZK720908" s="114"/>
      <c r="MZL720908" s="114"/>
      <c r="MZM720908" s="114"/>
      <c r="MZN720908" s="114"/>
      <c r="NJD720908" s="114"/>
      <c r="NJE720908" s="114"/>
      <c r="NJF720908" s="114"/>
      <c r="NJG720908" s="114"/>
      <c r="NJH720908" s="114"/>
      <c r="NJI720908" s="114"/>
      <c r="NJJ720908" s="114"/>
      <c r="NSZ720908" s="114"/>
      <c r="NTA720908" s="114"/>
      <c r="NTB720908" s="114"/>
      <c r="NTC720908" s="114"/>
      <c r="NTD720908" s="114"/>
      <c r="NTE720908" s="114"/>
      <c r="NTF720908" s="114"/>
      <c r="OCV720908" s="114"/>
      <c r="OCW720908" s="114"/>
      <c r="OCX720908" s="114"/>
      <c r="OCY720908" s="114"/>
      <c r="OCZ720908" s="114"/>
      <c r="ODA720908" s="114"/>
      <c r="ODB720908" s="114"/>
      <c r="OMR720908" s="114"/>
      <c r="OMS720908" s="114"/>
      <c r="OMT720908" s="114"/>
      <c r="OMU720908" s="114"/>
      <c r="OMV720908" s="114"/>
      <c r="OMW720908" s="114"/>
      <c r="OMX720908" s="114"/>
      <c r="OWN720908" s="114"/>
      <c r="OWO720908" s="114"/>
      <c r="OWP720908" s="114"/>
      <c r="OWQ720908" s="114"/>
      <c r="OWR720908" s="114"/>
      <c r="OWS720908" s="114"/>
      <c r="OWT720908" s="114"/>
      <c r="PGJ720908" s="114"/>
      <c r="PGK720908" s="114"/>
      <c r="PGL720908" s="114"/>
      <c r="PGM720908" s="114"/>
      <c r="PGN720908" s="114"/>
      <c r="PGO720908" s="114"/>
      <c r="PGP720908" s="114"/>
      <c r="PQF720908" s="114"/>
      <c r="PQG720908" s="114"/>
      <c r="PQH720908" s="114"/>
      <c r="PQI720908" s="114"/>
      <c r="PQJ720908" s="114"/>
      <c r="PQK720908" s="114"/>
      <c r="PQL720908" s="114"/>
      <c r="QAB720908" s="114"/>
      <c r="QAC720908" s="114"/>
      <c r="QAD720908" s="114"/>
      <c r="QAE720908" s="114"/>
      <c r="QAF720908" s="114"/>
      <c r="QAG720908" s="114"/>
      <c r="QAH720908" s="114"/>
      <c r="QJX720908" s="114"/>
      <c r="QJY720908" s="114"/>
      <c r="QJZ720908" s="114"/>
      <c r="QKA720908" s="114"/>
      <c r="QKB720908" s="114"/>
      <c r="QKC720908" s="114"/>
      <c r="QKD720908" s="114"/>
      <c r="QTT720908" s="114"/>
      <c r="QTU720908" s="114"/>
      <c r="QTV720908" s="114"/>
      <c r="QTW720908" s="114"/>
      <c r="QTX720908" s="114"/>
      <c r="QTY720908" s="114"/>
      <c r="QTZ720908" s="114"/>
      <c r="RDP720908" s="114"/>
      <c r="RDQ720908" s="114"/>
      <c r="RDR720908" s="114"/>
      <c r="RDS720908" s="114"/>
      <c r="RDT720908" s="114"/>
      <c r="RDU720908" s="114"/>
      <c r="RDV720908" s="114"/>
      <c r="RNL720908" s="114"/>
      <c r="RNM720908" s="114"/>
      <c r="RNN720908" s="114"/>
      <c r="RNO720908" s="114"/>
      <c r="RNP720908" s="114"/>
      <c r="RNQ720908" s="114"/>
      <c r="RNR720908" s="114"/>
      <c r="RXH720908" s="114"/>
      <c r="RXI720908" s="114"/>
      <c r="RXJ720908" s="114"/>
      <c r="RXK720908" s="114"/>
      <c r="RXL720908" s="114"/>
      <c r="RXM720908" s="114"/>
      <c r="RXN720908" s="114"/>
      <c r="SHD720908" s="114"/>
      <c r="SHE720908" s="114"/>
      <c r="SHF720908" s="114"/>
      <c r="SHG720908" s="114"/>
      <c r="SHH720908" s="114"/>
      <c r="SHI720908" s="114"/>
      <c r="SHJ720908" s="114"/>
      <c r="SQZ720908" s="114"/>
      <c r="SRA720908" s="114"/>
      <c r="SRB720908" s="114"/>
      <c r="SRC720908" s="114"/>
      <c r="SRD720908" s="114"/>
      <c r="SRE720908" s="114"/>
      <c r="SRF720908" s="114"/>
      <c r="TAV720908" s="114"/>
      <c r="TAW720908" s="114"/>
      <c r="TAX720908" s="114"/>
      <c r="TAY720908" s="114"/>
      <c r="TAZ720908" s="114"/>
      <c r="TBA720908" s="114"/>
      <c r="TBB720908" s="114"/>
      <c r="TKR720908" s="114"/>
      <c r="TKS720908" s="114"/>
      <c r="TKT720908" s="114"/>
      <c r="TKU720908" s="114"/>
      <c r="TKV720908" s="114"/>
      <c r="TKW720908" s="114"/>
      <c r="TKX720908" s="114"/>
      <c r="TUN720908" s="114"/>
      <c r="TUO720908" s="114"/>
      <c r="TUP720908" s="114"/>
      <c r="TUQ720908" s="114"/>
      <c r="TUR720908" s="114"/>
      <c r="TUS720908" s="114"/>
      <c r="TUT720908" s="114"/>
      <c r="UEJ720908" s="114"/>
      <c r="UEK720908" s="114"/>
      <c r="UEL720908" s="114"/>
      <c r="UEM720908" s="114"/>
      <c r="UEN720908" s="114"/>
      <c r="UEO720908" s="114"/>
      <c r="UEP720908" s="114"/>
      <c r="UOF720908" s="114"/>
      <c r="UOG720908" s="114"/>
      <c r="UOH720908" s="114"/>
      <c r="UOI720908" s="114"/>
      <c r="UOJ720908" s="114"/>
      <c r="UOK720908" s="114"/>
      <c r="UOL720908" s="114"/>
      <c r="UYB720908" s="114"/>
      <c r="UYC720908" s="114"/>
      <c r="UYD720908" s="114"/>
      <c r="UYE720908" s="114"/>
      <c r="UYF720908" s="114"/>
      <c r="UYG720908" s="114"/>
      <c r="UYH720908" s="114"/>
      <c r="VHX720908" s="114"/>
      <c r="VHY720908" s="114"/>
      <c r="VHZ720908" s="114"/>
      <c r="VIA720908" s="114"/>
      <c r="VIB720908" s="114"/>
      <c r="VIC720908" s="114"/>
      <c r="VID720908" s="114"/>
      <c r="VRT720908" s="114"/>
      <c r="VRU720908" s="114"/>
      <c r="VRV720908" s="114"/>
      <c r="VRW720908" s="114"/>
      <c r="VRX720908" s="114"/>
      <c r="VRY720908" s="114"/>
      <c r="VRZ720908" s="114"/>
      <c r="WBP720908" s="114"/>
      <c r="WBQ720908" s="114"/>
      <c r="WBR720908" s="114"/>
      <c r="WBS720908" s="114"/>
      <c r="WBT720908" s="114"/>
      <c r="WBU720908" s="114"/>
      <c r="WBV720908" s="114"/>
      <c r="WLL720908" s="114"/>
      <c r="WLM720908" s="114"/>
      <c r="WLN720908" s="114"/>
      <c r="WLO720908" s="114"/>
      <c r="WLP720908" s="114"/>
      <c r="WLQ720908" s="114"/>
      <c r="WLR720908" s="114"/>
      <c r="WVH720908" s="114"/>
      <c r="WVI720908" s="114"/>
      <c r="WVJ720908" s="114"/>
      <c r="WVK720908" s="114"/>
      <c r="WVL720908" s="114"/>
      <c r="WVM720908" s="114"/>
      <c r="WVN720908" s="114"/>
    </row>
    <row r="720909" spans="1:16134">
      <c r="A720909" s="114"/>
      <c r="B720909" s="114"/>
      <c r="IV720909" s="114"/>
      <c r="IW720909" s="114"/>
      <c r="IX720909" s="114"/>
      <c r="IY720909" s="114"/>
      <c r="SR720909" s="114"/>
      <c r="SS720909" s="114"/>
      <c r="ST720909" s="114"/>
      <c r="SU720909" s="114"/>
      <c r="ACN720909" s="114"/>
      <c r="ACO720909" s="114"/>
      <c r="ACP720909" s="114"/>
      <c r="ACQ720909" s="114"/>
      <c r="AMJ720909" s="114"/>
      <c r="AMK720909" s="114"/>
      <c r="AML720909" s="114"/>
      <c r="AMM720909" s="114"/>
      <c r="AWF720909" s="114"/>
      <c r="AWG720909" s="114"/>
      <c r="AWH720909" s="114"/>
      <c r="AWI720909" s="114"/>
      <c r="BGB720909" s="114"/>
      <c r="BGC720909" s="114"/>
      <c r="BGD720909" s="114"/>
      <c r="BGE720909" s="114"/>
      <c r="BPX720909" s="114"/>
      <c r="BPY720909" s="114"/>
      <c r="BPZ720909" s="114"/>
      <c r="BQA720909" s="114"/>
      <c r="BZT720909" s="114"/>
      <c r="BZU720909" s="114"/>
      <c r="BZV720909" s="114"/>
      <c r="BZW720909" s="114"/>
      <c r="CJP720909" s="114"/>
      <c r="CJQ720909" s="114"/>
      <c r="CJR720909" s="114"/>
      <c r="CJS720909" s="114"/>
      <c r="CTL720909" s="114"/>
      <c r="CTM720909" s="114"/>
      <c r="CTN720909" s="114"/>
      <c r="CTO720909" s="114"/>
      <c r="DDH720909" s="114"/>
      <c r="DDI720909" s="114"/>
      <c r="DDJ720909" s="114"/>
      <c r="DDK720909" s="114"/>
      <c r="DND720909" s="114"/>
      <c r="DNE720909" s="114"/>
      <c r="DNF720909" s="114"/>
      <c r="DNG720909" s="114"/>
      <c r="DWZ720909" s="114"/>
      <c r="DXA720909" s="114"/>
      <c r="DXB720909" s="114"/>
      <c r="DXC720909" s="114"/>
      <c r="EGV720909" s="114"/>
      <c r="EGW720909" s="114"/>
      <c r="EGX720909" s="114"/>
      <c r="EGY720909" s="114"/>
      <c r="EQR720909" s="114"/>
      <c r="EQS720909" s="114"/>
      <c r="EQT720909" s="114"/>
      <c r="EQU720909" s="114"/>
      <c r="FAN720909" s="114"/>
      <c r="FAO720909" s="114"/>
      <c r="FAP720909" s="114"/>
      <c r="FAQ720909" s="114"/>
      <c r="FKJ720909" s="114"/>
      <c r="FKK720909" s="114"/>
      <c r="FKL720909" s="114"/>
      <c r="FKM720909" s="114"/>
      <c r="FUF720909" s="114"/>
      <c r="FUG720909" s="114"/>
      <c r="FUH720909" s="114"/>
      <c r="FUI720909" s="114"/>
      <c r="GEB720909" s="114"/>
      <c r="GEC720909" s="114"/>
      <c r="GED720909" s="114"/>
      <c r="GEE720909" s="114"/>
      <c r="GNX720909" s="114"/>
      <c r="GNY720909" s="114"/>
      <c r="GNZ720909" s="114"/>
      <c r="GOA720909" s="114"/>
      <c r="GXT720909" s="114"/>
      <c r="GXU720909" s="114"/>
      <c r="GXV720909" s="114"/>
      <c r="GXW720909" s="114"/>
      <c r="HHP720909" s="114"/>
      <c r="HHQ720909" s="114"/>
      <c r="HHR720909" s="114"/>
      <c r="HHS720909" s="114"/>
      <c r="HRL720909" s="114"/>
      <c r="HRM720909" s="114"/>
      <c r="HRN720909" s="114"/>
      <c r="HRO720909" s="114"/>
      <c r="IBH720909" s="114"/>
      <c r="IBI720909" s="114"/>
      <c r="IBJ720909" s="114"/>
      <c r="IBK720909" s="114"/>
      <c r="ILD720909" s="114"/>
      <c r="ILE720909" s="114"/>
      <c r="ILF720909" s="114"/>
      <c r="ILG720909" s="114"/>
      <c r="IUZ720909" s="114"/>
      <c r="IVA720909" s="114"/>
      <c r="IVB720909" s="114"/>
      <c r="IVC720909" s="114"/>
      <c r="JEV720909" s="114"/>
      <c r="JEW720909" s="114"/>
      <c r="JEX720909" s="114"/>
      <c r="JEY720909" s="114"/>
      <c r="JOR720909" s="114"/>
      <c r="JOS720909" s="114"/>
      <c r="JOT720909" s="114"/>
      <c r="JOU720909" s="114"/>
      <c r="JYN720909" s="114"/>
      <c r="JYO720909" s="114"/>
      <c r="JYP720909" s="114"/>
      <c r="JYQ720909" s="114"/>
      <c r="KIJ720909" s="114"/>
      <c r="KIK720909" s="114"/>
      <c r="KIL720909" s="114"/>
      <c r="KIM720909" s="114"/>
      <c r="KSF720909" s="114"/>
      <c r="KSG720909" s="114"/>
      <c r="KSH720909" s="114"/>
      <c r="KSI720909" s="114"/>
      <c r="LCB720909" s="114"/>
      <c r="LCC720909" s="114"/>
      <c r="LCD720909" s="114"/>
      <c r="LCE720909" s="114"/>
      <c r="LLX720909" s="114"/>
      <c r="LLY720909" s="114"/>
      <c r="LLZ720909" s="114"/>
      <c r="LMA720909" s="114"/>
      <c r="LVT720909" s="114"/>
      <c r="LVU720909" s="114"/>
      <c r="LVV720909" s="114"/>
      <c r="LVW720909" s="114"/>
      <c r="MFP720909" s="114"/>
      <c r="MFQ720909" s="114"/>
      <c r="MFR720909" s="114"/>
      <c r="MFS720909" s="114"/>
      <c r="MPL720909" s="114"/>
      <c r="MPM720909" s="114"/>
      <c r="MPN720909" s="114"/>
      <c r="MPO720909" s="114"/>
      <c r="MZH720909" s="114"/>
      <c r="MZI720909" s="114"/>
      <c r="MZJ720909" s="114"/>
      <c r="MZK720909" s="114"/>
      <c r="NJD720909" s="114"/>
      <c r="NJE720909" s="114"/>
      <c r="NJF720909" s="114"/>
      <c r="NJG720909" s="114"/>
      <c r="NSZ720909" s="114"/>
      <c r="NTA720909" s="114"/>
      <c r="NTB720909" s="114"/>
      <c r="NTC720909" s="114"/>
      <c r="OCV720909" s="114"/>
      <c r="OCW720909" s="114"/>
      <c r="OCX720909" s="114"/>
      <c r="OCY720909" s="114"/>
      <c r="OMR720909" s="114"/>
      <c r="OMS720909" s="114"/>
      <c r="OMT720909" s="114"/>
      <c r="OMU720909" s="114"/>
      <c r="OWN720909" s="114"/>
      <c r="OWO720909" s="114"/>
      <c r="OWP720909" s="114"/>
      <c r="OWQ720909" s="114"/>
      <c r="PGJ720909" s="114"/>
      <c r="PGK720909" s="114"/>
      <c r="PGL720909" s="114"/>
      <c r="PGM720909" s="114"/>
      <c r="PQF720909" s="114"/>
      <c r="PQG720909" s="114"/>
      <c r="PQH720909" s="114"/>
      <c r="PQI720909" s="114"/>
      <c r="QAB720909" s="114"/>
      <c r="QAC720909" s="114"/>
      <c r="QAD720909" s="114"/>
      <c r="QAE720909" s="114"/>
      <c r="QJX720909" s="114"/>
      <c r="QJY720909" s="114"/>
      <c r="QJZ720909" s="114"/>
      <c r="QKA720909" s="114"/>
      <c r="QTT720909" s="114"/>
      <c r="QTU720909" s="114"/>
      <c r="QTV720909" s="114"/>
      <c r="QTW720909" s="114"/>
      <c r="RDP720909" s="114"/>
      <c r="RDQ720909" s="114"/>
      <c r="RDR720909" s="114"/>
      <c r="RDS720909" s="114"/>
      <c r="RNL720909" s="114"/>
      <c r="RNM720909" s="114"/>
      <c r="RNN720909" s="114"/>
      <c r="RNO720909" s="114"/>
      <c r="RXH720909" s="114"/>
      <c r="RXI720909" s="114"/>
      <c r="RXJ720909" s="114"/>
      <c r="RXK720909" s="114"/>
      <c r="SHD720909" s="114"/>
      <c r="SHE720909" s="114"/>
      <c r="SHF720909" s="114"/>
      <c r="SHG720909" s="114"/>
      <c r="SQZ720909" s="114"/>
      <c r="SRA720909" s="114"/>
      <c r="SRB720909" s="114"/>
      <c r="SRC720909" s="114"/>
      <c r="TAV720909" s="114"/>
      <c r="TAW720909" s="114"/>
      <c r="TAX720909" s="114"/>
      <c r="TAY720909" s="114"/>
      <c r="TKR720909" s="114"/>
      <c r="TKS720909" s="114"/>
      <c r="TKT720909" s="114"/>
      <c r="TKU720909" s="114"/>
      <c r="TUN720909" s="114"/>
      <c r="TUO720909" s="114"/>
      <c r="TUP720909" s="114"/>
      <c r="TUQ720909" s="114"/>
      <c r="UEJ720909" s="114"/>
      <c r="UEK720909" s="114"/>
      <c r="UEL720909" s="114"/>
      <c r="UEM720909" s="114"/>
      <c r="UOF720909" s="114"/>
      <c r="UOG720909" s="114"/>
      <c r="UOH720909" s="114"/>
      <c r="UOI720909" s="114"/>
      <c r="UYB720909" s="114"/>
      <c r="UYC720909" s="114"/>
      <c r="UYD720909" s="114"/>
      <c r="UYE720909" s="114"/>
      <c r="VHX720909" s="114"/>
      <c r="VHY720909" s="114"/>
      <c r="VHZ720909" s="114"/>
      <c r="VIA720909" s="114"/>
      <c r="VRT720909" s="114"/>
      <c r="VRU720909" s="114"/>
      <c r="VRV720909" s="114"/>
      <c r="VRW720909" s="114"/>
      <c r="WBP720909" s="114"/>
      <c r="WBQ720909" s="114"/>
      <c r="WBR720909" s="114"/>
      <c r="WBS720909" s="114"/>
      <c r="WLL720909" s="114"/>
      <c r="WLM720909" s="114"/>
      <c r="WLN720909" s="114"/>
      <c r="WLO720909" s="114"/>
      <c r="WVH720909" s="114"/>
      <c r="WVI720909" s="114"/>
      <c r="WVJ720909" s="114"/>
      <c r="WVK720909" s="114"/>
    </row>
    <row r="786442" spans="1:16134">
      <c r="A786442" s="114"/>
      <c r="B786442" s="114"/>
      <c r="C786442" s="114"/>
      <c r="D786442" s="114"/>
      <c r="E786442" s="114"/>
      <c r="F786442" s="114"/>
      <c r="IV786442" s="114"/>
      <c r="IW786442" s="114"/>
      <c r="IX786442" s="114"/>
      <c r="IY786442" s="114"/>
      <c r="IZ786442" s="114"/>
      <c r="JA786442" s="114"/>
      <c r="JB786442" s="114"/>
      <c r="SR786442" s="114"/>
      <c r="SS786442" s="114"/>
      <c r="ST786442" s="114"/>
      <c r="SU786442" s="114"/>
      <c r="SV786442" s="114"/>
      <c r="SW786442" s="114"/>
      <c r="SX786442" s="114"/>
      <c r="ACN786442" s="114"/>
      <c r="ACO786442" s="114"/>
      <c r="ACP786442" s="114"/>
      <c r="ACQ786442" s="114"/>
      <c r="ACR786442" s="114"/>
      <c r="ACS786442" s="114"/>
      <c r="ACT786442" s="114"/>
      <c r="AMJ786442" s="114"/>
      <c r="AMK786442" s="114"/>
      <c r="AML786442" s="114"/>
      <c r="AMM786442" s="114"/>
      <c r="AMN786442" s="114"/>
      <c r="AMO786442" s="114"/>
      <c r="AMP786442" s="114"/>
      <c r="AWF786442" s="114"/>
      <c r="AWG786442" s="114"/>
      <c r="AWH786442" s="114"/>
      <c r="AWI786442" s="114"/>
      <c r="AWJ786442" s="114"/>
      <c r="AWK786442" s="114"/>
      <c r="AWL786442" s="114"/>
      <c r="BGB786442" s="114"/>
      <c r="BGC786442" s="114"/>
      <c r="BGD786442" s="114"/>
      <c r="BGE786442" s="114"/>
      <c r="BGF786442" s="114"/>
      <c r="BGG786442" s="114"/>
      <c r="BGH786442" s="114"/>
      <c r="BPX786442" s="114"/>
      <c r="BPY786442" s="114"/>
      <c r="BPZ786442" s="114"/>
      <c r="BQA786442" s="114"/>
      <c r="BQB786442" s="114"/>
      <c r="BQC786442" s="114"/>
      <c r="BQD786442" s="114"/>
      <c r="BZT786442" s="114"/>
      <c r="BZU786442" s="114"/>
      <c r="BZV786442" s="114"/>
      <c r="BZW786442" s="114"/>
      <c r="BZX786442" s="114"/>
      <c r="BZY786442" s="114"/>
      <c r="BZZ786442" s="114"/>
      <c r="CJP786442" s="114"/>
      <c r="CJQ786442" s="114"/>
      <c r="CJR786442" s="114"/>
      <c r="CJS786442" s="114"/>
      <c r="CJT786442" s="114"/>
      <c r="CJU786442" s="114"/>
      <c r="CJV786442" s="114"/>
      <c r="CTL786442" s="114"/>
      <c r="CTM786442" s="114"/>
      <c r="CTN786442" s="114"/>
      <c r="CTO786442" s="114"/>
      <c r="CTP786442" s="114"/>
      <c r="CTQ786442" s="114"/>
      <c r="CTR786442" s="114"/>
      <c r="DDH786442" s="114"/>
      <c r="DDI786442" s="114"/>
      <c r="DDJ786442" s="114"/>
      <c r="DDK786442" s="114"/>
      <c r="DDL786442" s="114"/>
      <c r="DDM786442" s="114"/>
      <c r="DDN786442" s="114"/>
      <c r="DND786442" s="114"/>
      <c r="DNE786442" s="114"/>
      <c r="DNF786442" s="114"/>
      <c r="DNG786442" s="114"/>
      <c r="DNH786442" s="114"/>
      <c r="DNI786442" s="114"/>
      <c r="DNJ786442" s="114"/>
      <c r="DWZ786442" s="114"/>
      <c r="DXA786442" s="114"/>
      <c r="DXB786442" s="114"/>
      <c r="DXC786442" s="114"/>
      <c r="DXD786442" s="114"/>
      <c r="DXE786442" s="114"/>
      <c r="DXF786442" s="114"/>
      <c r="EGV786442" s="114"/>
      <c r="EGW786442" s="114"/>
      <c r="EGX786442" s="114"/>
      <c r="EGY786442" s="114"/>
      <c r="EGZ786442" s="114"/>
      <c r="EHA786442" s="114"/>
      <c r="EHB786442" s="114"/>
      <c r="EQR786442" s="114"/>
      <c r="EQS786442" s="114"/>
      <c r="EQT786442" s="114"/>
      <c r="EQU786442" s="114"/>
      <c r="EQV786442" s="114"/>
      <c r="EQW786442" s="114"/>
      <c r="EQX786442" s="114"/>
      <c r="FAN786442" s="114"/>
      <c r="FAO786442" s="114"/>
      <c r="FAP786442" s="114"/>
      <c r="FAQ786442" s="114"/>
      <c r="FAR786442" s="114"/>
      <c r="FAS786442" s="114"/>
      <c r="FAT786442" s="114"/>
      <c r="FKJ786442" s="114"/>
      <c r="FKK786442" s="114"/>
      <c r="FKL786442" s="114"/>
      <c r="FKM786442" s="114"/>
      <c r="FKN786442" s="114"/>
      <c r="FKO786442" s="114"/>
      <c r="FKP786442" s="114"/>
      <c r="FUF786442" s="114"/>
      <c r="FUG786442" s="114"/>
      <c r="FUH786442" s="114"/>
      <c r="FUI786442" s="114"/>
      <c r="FUJ786442" s="114"/>
      <c r="FUK786442" s="114"/>
      <c r="FUL786442" s="114"/>
      <c r="GEB786442" s="114"/>
      <c r="GEC786442" s="114"/>
      <c r="GED786442" s="114"/>
      <c r="GEE786442" s="114"/>
      <c r="GEF786442" s="114"/>
      <c r="GEG786442" s="114"/>
      <c r="GEH786442" s="114"/>
      <c r="GNX786442" s="114"/>
      <c r="GNY786442" s="114"/>
      <c r="GNZ786442" s="114"/>
      <c r="GOA786442" s="114"/>
      <c r="GOB786442" s="114"/>
      <c r="GOC786442" s="114"/>
      <c r="GOD786442" s="114"/>
      <c r="GXT786442" s="114"/>
      <c r="GXU786442" s="114"/>
      <c r="GXV786442" s="114"/>
      <c r="GXW786442" s="114"/>
      <c r="GXX786442" s="114"/>
      <c r="GXY786442" s="114"/>
      <c r="GXZ786442" s="114"/>
      <c r="HHP786442" s="114"/>
      <c r="HHQ786442" s="114"/>
      <c r="HHR786442" s="114"/>
      <c r="HHS786442" s="114"/>
      <c r="HHT786442" s="114"/>
      <c r="HHU786442" s="114"/>
      <c r="HHV786442" s="114"/>
      <c r="HRL786442" s="114"/>
      <c r="HRM786442" s="114"/>
      <c r="HRN786442" s="114"/>
      <c r="HRO786442" s="114"/>
      <c r="HRP786442" s="114"/>
      <c r="HRQ786442" s="114"/>
      <c r="HRR786442" s="114"/>
      <c r="IBH786442" s="114"/>
      <c r="IBI786442" s="114"/>
      <c r="IBJ786442" s="114"/>
      <c r="IBK786442" s="114"/>
      <c r="IBL786442" s="114"/>
      <c r="IBM786442" s="114"/>
      <c r="IBN786442" s="114"/>
      <c r="ILD786442" s="114"/>
      <c r="ILE786442" s="114"/>
      <c r="ILF786442" s="114"/>
      <c r="ILG786442" s="114"/>
      <c r="ILH786442" s="114"/>
      <c r="ILI786442" s="114"/>
      <c r="ILJ786442" s="114"/>
      <c r="IUZ786442" s="114"/>
      <c r="IVA786442" s="114"/>
      <c r="IVB786442" s="114"/>
      <c r="IVC786442" s="114"/>
      <c r="IVD786442" s="114"/>
      <c r="IVE786442" s="114"/>
      <c r="IVF786442" s="114"/>
      <c r="JEV786442" s="114"/>
      <c r="JEW786442" s="114"/>
      <c r="JEX786442" s="114"/>
      <c r="JEY786442" s="114"/>
      <c r="JEZ786442" s="114"/>
      <c r="JFA786442" s="114"/>
      <c r="JFB786442" s="114"/>
      <c r="JOR786442" s="114"/>
      <c r="JOS786442" s="114"/>
      <c r="JOT786442" s="114"/>
      <c r="JOU786442" s="114"/>
      <c r="JOV786442" s="114"/>
      <c r="JOW786442" s="114"/>
      <c r="JOX786442" s="114"/>
      <c r="JYN786442" s="114"/>
      <c r="JYO786442" s="114"/>
      <c r="JYP786442" s="114"/>
      <c r="JYQ786442" s="114"/>
      <c r="JYR786442" s="114"/>
      <c r="JYS786442" s="114"/>
      <c r="JYT786442" s="114"/>
      <c r="KIJ786442" s="114"/>
      <c r="KIK786442" s="114"/>
      <c r="KIL786442" s="114"/>
      <c r="KIM786442" s="114"/>
      <c r="KIN786442" s="114"/>
      <c r="KIO786442" s="114"/>
      <c r="KIP786442" s="114"/>
      <c r="KSF786442" s="114"/>
      <c r="KSG786442" s="114"/>
      <c r="KSH786442" s="114"/>
      <c r="KSI786442" s="114"/>
      <c r="KSJ786442" s="114"/>
      <c r="KSK786442" s="114"/>
      <c r="KSL786442" s="114"/>
      <c r="LCB786442" s="114"/>
      <c r="LCC786442" s="114"/>
      <c r="LCD786442" s="114"/>
      <c r="LCE786442" s="114"/>
      <c r="LCF786442" s="114"/>
      <c r="LCG786442" s="114"/>
      <c r="LCH786442" s="114"/>
      <c r="LLX786442" s="114"/>
      <c r="LLY786442" s="114"/>
      <c r="LLZ786442" s="114"/>
      <c r="LMA786442" s="114"/>
      <c r="LMB786442" s="114"/>
      <c r="LMC786442" s="114"/>
      <c r="LMD786442" s="114"/>
      <c r="LVT786442" s="114"/>
      <c r="LVU786442" s="114"/>
      <c r="LVV786442" s="114"/>
      <c r="LVW786442" s="114"/>
      <c r="LVX786442" s="114"/>
      <c r="LVY786442" s="114"/>
      <c r="LVZ786442" s="114"/>
      <c r="MFP786442" s="114"/>
      <c r="MFQ786442" s="114"/>
      <c r="MFR786442" s="114"/>
      <c r="MFS786442" s="114"/>
      <c r="MFT786442" s="114"/>
      <c r="MFU786442" s="114"/>
      <c r="MFV786442" s="114"/>
      <c r="MPL786442" s="114"/>
      <c r="MPM786442" s="114"/>
      <c r="MPN786442" s="114"/>
      <c r="MPO786442" s="114"/>
      <c r="MPP786442" s="114"/>
      <c r="MPQ786442" s="114"/>
      <c r="MPR786442" s="114"/>
      <c r="MZH786442" s="114"/>
      <c r="MZI786442" s="114"/>
      <c r="MZJ786442" s="114"/>
      <c r="MZK786442" s="114"/>
      <c r="MZL786442" s="114"/>
      <c r="MZM786442" s="114"/>
      <c r="MZN786442" s="114"/>
      <c r="NJD786442" s="114"/>
      <c r="NJE786442" s="114"/>
      <c r="NJF786442" s="114"/>
      <c r="NJG786442" s="114"/>
      <c r="NJH786442" s="114"/>
      <c r="NJI786442" s="114"/>
      <c r="NJJ786442" s="114"/>
      <c r="NSZ786442" s="114"/>
      <c r="NTA786442" s="114"/>
      <c r="NTB786442" s="114"/>
      <c r="NTC786442" s="114"/>
      <c r="NTD786442" s="114"/>
      <c r="NTE786442" s="114"/>
      <c r="NTF786442" s="114"/>
      <c r="OCV786442" s="114"/>
      <c r="OCW786442" s="114"/>
      <c r="OCX786442" s="114"/>
      <c r="OCY786442" s="114"/>
      <c r="OCZ786442" s="114"/>
      <c r="ODA786442" s="114"/>
      <c r="ODB786442" s="114"/>
      <c r="OMR786442" s="114"/>
      <c r="OMS786442" s="114"/>
      <c r="OMT786442" s="114"/>
      <c r="OMU786442" s="114"/>
      <c r="OMV786442" s="114"/>
      <c r="OMW786442" s="114"/>
      <c r="OMX786442" s="114"/>
      <c r="OWN786442" s="114"/>
      <c r="OWO786442" s="114"/>
      <c r="OWP786442" s="114"/>
      <c r="OWQ786442" s="114"/>
      <c r="OWR786442" s="114"/>
      <c r="OWS786442" s="114"/>
      <c r="OWT786442" s="114"/>
      <c r="PGJ786442" s="114"/>
      <c r="PGK786442" s="114"/>
      <c r="PGL786442" s="114"/>
      <c r="PGM786442" s="114"/>
      <c r="PGN786442" s="114"/>
      <c r="PGO786442" s="114"/>
      <c r="PGP786442" s="114"/>
      <c r="PQF786442" s="114"/>
      <c r="PQG786442" s="114"/>
      <c r="PQH786442" s="114"/>
      <c r="PQI786442" s="114"/>
      <c r="PQJ786442" s="114"/>
      <c r="PQK786442" s="114"/>
      <c r="PQL786442" s="114"/>
      <c r="QAB786442" s="114"/>
      <c r="QAC786442" s="114"/>
      <c r="QAD786442" s="114"/>
      <c r="QAE786442" s="114"/>
      <c r="QAF786442" s="114"/>
      <c r="QAG786442" s="114"/>
      <c r="QAH786442" s="114"/>
      <c r="QJX786442" s="114"/>
      <c r="QJY786442" s="114"/>
      <c r="QJZ786442" s="114"/>
      <c r="QKA786442" s="114"/>
      <c r="QKB786442" s="114"/>
      <c r="QKC786442" s="114"/>
      <c r="QKD786442" s="114"/>
      <c r="QTT786442" s="114"/>
      <c r="QTU786442" s="114"/>
      <c r="QTV786442" s="114"/>
      <c r="QTW786442" s="114"/>
      <c r="QTX786442" s="114"/>
      <c r="QTY786442" s="114"/>
      <c r="QTZ786442" s="114"/>
      <c r="RDP786442" s="114"/>
      <c r="RDQ786442" s="114"/>
      <c r="RDR786442" s="114"/>
      <c r="RDS786442" s="114"/>
      <c r="RDT786442" s="114"/>
      <c r="RDU786442" s="114"/>
      <c r="RDV786442" s="114"/>
      <c r="RNL786442" s="114"/>
      <c r="RNM786442" s="114"/>
      <c r="RNN786442" s="114"/>
      <c r="RNO786442" s="114"/>
      <c r="RNP786442" s="114"/>
      <c r="RNQ786442" s="114"/>
      <c r="RNR786442" s="114"/>
      <c r="RXH786442" s="114"/>
      <c r="RXI786442" s="114"/>
      <c r="RXJ786442" s="114"/>
      <c r="RXK786442" s="114"/>
      <c r="RXL786442" s="114"/>
      <c r="RXM786442" s="114"/>
      <c r="RXN786442" s="114"/>
      <c r="SHD786442" s="114"/>
      <c r="SHE786442" s="114"/>
      <c r="SHF786442" s="114"/>
      <c r="SHG786442" s="114"/>
      <c r="SHH786442" s="114"/>
      <c r="SHI786442" s="114"/>
      <c r="SHJ786442" s="114"/>
      <c r="SQZ786442" s="114"/>
      <c r="SRA786442" s="114"/>
      <c r="SRB786442" s="114"/>
      <c r="SRC786442" s="114"/>
      <c r="SRD786442" s="114"/>
      <c r="SRE786442" s="114"/>
      <c r="SRF786442" s="114"/>
      <c r="TAV786442" s="114"/>
      <c r="TAW786442" s="114"/>
      <c r="TAX786442" s="114"/>
      <c r="TAY786442" s="114"/>
      <c r="TAZ786442" s="114"/>
      <c r="TBA786442" s="114"/>
      <c r="TBB786442" s="114"/>
      <c r="TKR786442" s="114"/>
      <c r="TKS786442" s="114"/>
      <c r="TKT786442" s="114"/>
      <c r="TKU786442" s="114"/>
      <c r="TKV786442" s="114"/>
      <c r="TKW786442" s="114"/>
      <c r="TKX786442" s="114"/>
      <c r="TUN786442" s="114"/>
      <c r="TUO786442" s="114"/>
      <c r="TUP786442" s="114"/>
      <c r="TUQ786442" s="114"/>
      <c r="TUR786442" s="114"/>
      <c r="TUS786442" s="114"/>
      <c r="TUT786442" s="114"/>
      <c r="UEJ786442" s="114"/>
      <c r="UEK786442" s="114"/>
      <c r="UEL786442" s="114"/>
      <c r="UEM786442" s="114"/>
      <c r="UEN786442" s="114"/>
      <c r="UEO786442" s="114"/>
      <c r="UEP786442" s="114"/>
      <c r="UOF786442" s="114"/>
      <c r="UOG786442" s="114"/>
      <c r="UOH786442" s="114"/>
      <c r="UOI786442" s="114"/>
      <c r="UOJ786442" s="114"/>
      <c r="UOK786442" s="114"/>
      <c r="UOL786442" s="114"/>
      <c r="UYB786442" s="114"/>
      <c r="UYC786442" s="114"/>
      <c r="UYD786442" s="114"/>
      <c r="UYE786442" s="114"/>
      <c r="UYF786442" s="114"/>
      <c r="UYG786442" s="114"/>
      <c r="UYH786442" s="114"/>
      <c r="VHX786442" s="114"/>
      <c r="VHY786442" s="114"/>
      <c r="VHZ786442" s="114"/>
      <c r="VIA786442" s="114"/>
      <c r="VIB786442" s="114"/>
      <c r="VIC786442" s="114"/>
      <c r="VID786442" s="114"/>
      <c r="VRT786442" s="114"/>
      <c r="VRU786442" s="114"/>
      <c r="VRV786442" s="114"/>
      <c r="VRW786442" s="114"/>
      <c r="VRX786442" s="114"/>
      <c r="VRY786442" s="114"/>
      <c r="VRZ786442" s="114"/>
      <c r="WBP786442" s="114"/>
      <c r="WBQ786442" s="114"/>
      <c r="WBR786442" s="114"/>
      <c r="WBS786442" s="114"/>
      <c r="WBT786442" s="114"/>
      <c r="WBU786442" s="114"/>
      <c r="WBV786442" s="114"/>
      <c r="WLL786442" s="114"/>
      <c r="WLM786442" s="114"/>
      <c r="WLN786442" s="114"/>
      <c r="WLO786442" s="114"/>
      <c r="WLP786442" s="114"/>
      <c r="WLQ786442" s="114"/>
      <c r="WLR786442" s="114"/>
      <c r="WVH786442" s="114"/>
      <c r="WVI786442" s="114"/>
      <c r="WVJ786442" s="114"/>
      <c r="WVK786442" s="114"/>
      <c r="WVL786442" s="114"/>
      <c r="WVM786442" s="114"/>
      <c r="WVN786442" s="114"/>
    </row>
    <row r="786443" spans="1:16134">
      <c r="D786443" s="114"/>
      <c r="E786443" s="114"/>
      <c r="F786443" s="114"/>
      <c r="JA786443" s="114"/>
      <c r="JB786443" s="114"/>
      <c r="SW786443" s="114"/>
      <c r="SX786443" s="114"/>
      <c r="ACS786443" s="114"/>
      <c r="ACT786443" s="114"/>
      <c r="AMO786443" s="114"/>
      <c r="AMP786443" s="114"/>
      <c r="AWK786443" s="114"/>
      <c r="AWL786443" s="114"/>
      <c r="BGG786443" s="114"/>
      <c r="BGH786443" s="114"/>
      <c r="BQC786443" s="114"/>
      <c r="BQD786443" s="114"/>
      <c r="BZY786443" s="114"/>
      <c r="BZZ786443" s="114"/>
      <c r="CJU786443" s="114"/>
      <c r="CJV786443" s="114"/>
      <c r="CTQ786443" s="114"/>
      <c r="CTR786443" s="114"/>
      <c r="DDM786443" s="114"/>
      <c r="DDN786443" s="114"/>
      <c r="DNI786443" s="114"/>
      <c r="DNJ786443" s="114"/>
      <c r="DXE786443" s="114"/>
      <c r="DXF786443" s="114"/>
      <c r="EHA786443" s="114"/>
      <c r="EHB786443" s="114"/>
      <c r="EQW786443" s="114"/>
      <c r="EQX786443" s="114"/>
      <c r="FAS786443" s="114"/>
      <c r="FAT786443" s="114"/>
      <c r="FKO786443" s="114"/>
      <c r="FKP786443" s="114"/>
      <c r="FUK786443" s="114"/>
      <c r="FUL786443" s="114"/>
      <c r="GEG786443" s="114"/>
      <c r="GEH786443" s="114"/>
      <c r="GOC786443" s="114"/>
      <c r="GOD786443" s="114"/>
      <c r="GXY786443" s="114"/>
      <c r="GXZ786443" s="114"/>
      <c r="HHU786443" s="114"/>
      <c r="HHV786443" s="114"/>
      <c r="HRQ786443" s="114"/>
      <c r="HRR786443" s="114"/>
      <c r="IBM786443" s="114"/>
      <c r="IBN786443" s="114"/>
      <c r="ILI786443" s="114"/>
      <c r="ILJ786443" s="114"/>
      <c r="IVE786443" s="114"/>
      <c r="IVF786443" s="114"/>
      <c r="JFA786443" s="114"/>
      <c r="JFB786443" s="114"/>
      <c r="JOW786443" s="114"/>
      <c r="JOX786443" s="114"/>
      <c r="JYS786443" s="114"/>
      <c r="JYT786443" s="114"/>
      <c r="KIO786443" s="114"/>
      <c r="KIP786443" s="114"/>
      <c r="KSK786443" s="114"/>
      <c r="KSL786443" s="114"/>
      <c r="LCG786443" s="114"/>
      <c r="LCH786443" s="114"/>
      <c r="LMC786443" s="114"/>
      <c r="LMD786443" s="114"/>
      <c r="LVY786443" s="114"/>
      <c r="LVZ786443" s="114"/>
      <c r="MFU786443" s="114"/>
      <c r="MFV786443" s="114"/>
      <c r="MPQ786443" s="114"/>
      <c r="MPR786443" s="114"/>
      <c r="MZM786443" s="114"/>
      <c r="MZN786443" s="114"/>
      <c r="NJI786443" s="114"/>
      <c r="NJJ786443" s="114"/>
      <c r="NTE786443" s="114"/>
      <c r="NTF786443" s="114"/>
      <c r="ODA786443" s="114"/>
      <c r="ODB786443" s="114"/>
      <c r="OMW786443" s="114"/>
      <c r="OMX786443" s="114"/>
      <c r="OWS786443" s="114"/>
      <c r="OWT786443" s="114"/>
      <c r="PGO786443" s="114"/>
      <c r="PGP786443" s="114"/>
      <c r="PQK786443" s="114"/>
      <c r="PQL786443" s="114"/>
      <c r="QAG786443" s="114"/>
      <c r="QAH786443" s="114"/>
      <c r="QKC786443" s="114"/>
      <c r="QKD786443" s="114"/>
      <c r="QTY786443" s="114"/>
      <c r="QTZ786443" s="114"/>
      <c r="RDU786443" s="114"/>
      <c r="RDV786443" s="114"/>
      <c r="RNQ786443" s="114"/>
      <c r="RNR786443" s="114"/>
      <c r="RXM786443" s="114"/>
      <c r="RXN786443" s="114"/>
      <c r="SHI786443" s="114"/>
      <c r="SHJ786443" s="114"/>
      <c r="SRE786443" s="114"/>
      <c r="SRF786443" s="114"/>
      <c r="TBA786443" s="114"/>
      <c r="TBB786443" s="114"/>
      <c r="TKW786443" s="114"/>
      <c r="TKX786443" s="114"/>
      <c r="TUS786443" s="114"/>
      <c r="TUT786443" s="114"/>
      <c r="UEO786443" s="114"/>
      <c r="UEP786443" s="114"/>
      <c r="UOK786443" s="114"/>
      <c r="UOL786443" s="114"/>
      <c r="UYG786443" s="114"/>
      <c r="UYH786443" s="114"/>
      <c r="VIC786443" s="114"/>
      <c r="VID786443" s="114"/>
      <c r="VRY786443" s="114"/>
      <c r="VRZ786443" s="114"/>
      <c r="WBU786443" s="114"/>
      <c r="WBV786443" s="114"/>
      <c r="WLQ786443" s="114"/>
      <c r="WLR786443" s="114"/>
      <c r="WVM786443" s="114"/>
      <c r="WVN786443" s="114"/>
    </row>
    <row r="786444" spans="1:16134">
      <c r="A786444" s="114"/>
      <c r="B786444" s="114"/>
      <c r="D786444" s="114"/>
      <c r="E786444" s="114"/>
      <c r="F786444" s="114"/>
      <c r="IV786444" s="114"/>
      <c r="IW786444" s="114"/>
      <c r="IX786444" s="114"/>
      <c r="IY786444" s="114"/>
      <c r="IZ786444" s="114"/>
      <c r="JA786444" s="114"/>
      <c r="JB786444" s="114"/>
      <c r="SR786444" s="114"/>
      <c r="SS786444" s="114"/>
      <c r="ST786444" s="114"/>
      <c r="SU786444" s="114"/>
      <c r="SV786444" s="114"/>
      <c r="SW786444" s="114"/>
      <c r="SX786444" s="114"/>
      <c r="ACN786444" s="114"/>
      <c r="ACO786444" s="114"/>
      <c r="ACP786444" s="114"/>
      <c r="ACQ786444" s="114"/>
      <c r="ACR786444" s="114"/>
      <c r="ACS786444" s="114"/>
      <c r="ACT786444" s="114"/>
      <c r="AMJ786444" s="114"/>
      <c r="AMK786444" s="114"/>
      <c r="AML786444" s="114"/>
      <c r="AMM786444" s="114"/>
      <c r="AMN786444" s="114"/>
      <c r="AMO786444" s="114"/>
      <c r="AMP786444" s="114"/>
      <c r="AWF786444" s="114"/>
      <c r="AWG786444" s="114"/>
      <c r="AWH786444" s="114"/>
      <c r="AWI786444" s="114"/>
      <c r="AWJ786444" s="114"/>
      <c r="AWK786444" s="114"/>
      <c r="AWL786444" s="114"/>
      <c r="BGB786444" s="114"/>
      <c r="BGC786444" s="114"/>
      <c r="BGD786444" s="114"/>
      <c r="BGE786444" s="114"/>
      <c r="BGF786444" s="114"/>
      <c r="BGG786444" s="114"/>
      <c r="BGH786444" s="114"/>
      <c r="BPX786444" s="114"/>
      <c r="BPY786444" s="114"/>
      <c r="BPZ786444" s="114"/>
      <c r="BQA786444" s="114"/>
      <c r="BQB786444" s="114"/>
      <c r="BQC786444" s="114"/>
      <c r="BQD786444" s="114"/>
      <c r="BZT786444" s="114"/>
      <c r="BZU786444" s="114"/>
      <c r="BZV786444" s="114"/>
      <c r="BZW786444" s="114"/>
      <c r="BZX786444" s="114"/>
      <c r="BZY786444" s="114"/>
      <c r="BZZ786444" s="114"/>
      <c r="CJP786444" s="114"/>
      <c r="CJQ786444" s="114"/>
      <c r="CJR786444" s="114"/>
      <c r="CJS786444" s="114"/>
      <c r="CJT786444" s="114"/>
      <c r="CJU786444" s="114"/>
      <c r="CJV786444" s="114"/>
      <c r="CTL786444" s="114"/>
      <c r="CTM786444" s="114"/>
      <c r="CTN786444" s="114"/>
      <c r="CTO786444" s="114"/>
      <c r="CTP786444" s="114"/>
      <c r="CTQ786444" s="114"/>
      <c r="CTR786444" s="114"/>
      <c r="DDH786444" s="114"/>
      <c r="DDI786444" s="114"/>
      <c r="DDJ786444" s="114"/>
      <c r="DDK786444" s="114"/>
      <c r="DDL786444" s="114"/>
      <c r="DDM786444" s="114"/>
      <c r="DDN786444" s="114"/>
      <c r="DND786444" s="114"/>
      <c r="DNE786444" s="114"/>
      <c r="DNF786444" s="114"/>
      <c r="DNG786444" s="114"/>
      <c r="DNH786444" s="114"/>
      <c r="DNI786444" s="114"/>
      <c r="DNJ786444" s="114"/>
      <c r="DWZ786444" s="114"/>
      <c r="DXA786444" s="114"/>
      <c r="DXB786444" s="114"/>
      <c r="DXC786444" s="114"/>
      <c r="DXD786444" s="114"/>
      <c r="DXE786444" s="114"/>
      <c r="DXF786444" s="114"/>
      <c r="EGV786444" s="114"/>
      <c r="EGW786444" s="114"/>
      <c r="EGX786444" s="114"/>
      <c r="EGY786444" s="114"/>
      <c r="EGZ786444" s="114"/>
      <c r="EHA786444" s="114"/>
      <c r="EHB786444" s="114"/>
      <c r="EQR786444" s="114"/>
      <c r="EQS786444" s="114"/>
      <c r="EQT786444" s="114"/>
      <c r="EQU786444" s="114"/>
      <c r="EQV786444" s="114"/>
      <c r="EQW786444" s="114"/>
      <c r="EQX786444" s="114"/>
      <c r="FAN786444" s="114"/>
      <c r="FAO786444" s="114"/>
      <c r="FAP786444" s="114"/>
      <c r="FAQ786444" s="114"/>
      <c r="FAR786444" s="114"/>
      <c r="FAS786444" s="114"/>
      <c r="FAT786444" s="114"/>
      <c r="FKJ786444" s="114"/>
      <c r="FKK786444" s="114"/>
      <c r="FKL786444" s="114"/>
      <c r="FKM786444" s="114"/>
      <c r="FKN786444" s="114"/>
      <c r="FKO786444" s="114"/>
      <c r="FKP786444" s="114"/>
      <c r="FUF786444" s="114"/>
      <c r="FUG786444" s="114"/>
      <c r="FUH786444" s="114"/>
      <c r="FUI786444" s="114"/>
      <c r="FUJ786444" s="114"/>
      <c r="FUK786444" s="114"/>
      <c r="FUL786444" s="114"/>
      <c r="GEB786444" s="114"/>
      <c r="GEC786444" s="114"/>
      <c r="GED786444" s="114"/>
      <c r="GEE786444" s="114"/>
      <c r="GEF786444" s="114"/>
      <c r="GEG786444" s="114"/>
      <c r="GEH786444" s="114"/>
      <c r="GNX786444" s="114"/>
      <c r="GNY786444" s="114"/>
      <c r="GNZ786444" s="114"/>
      <c r="GOA786444" s="114"/>
      <c r="GOB786444" s="114"/>
      <c r="GOC786444" s="114"/>
      <c r="GOD786444" s="114"/>
      <c r="GXT786444" s="114"/>
      <c r="GXU786444" s="114"/>
      <c r="GXV786444" s="114"/>
      <c r="GXW786444" s="114"/>
      <c r="GXX786444" s="114"/>
      <c r="GXY786444" s="114"/>
      <c r="GXZ786444" s="114"/>
      <c r="HHP786444" s="114"/>
      <c r="HHQ786444" s="114"/>
      <c r="HHR786444" s="114"/>
      <c r="HHS786444" s="114"/>
      <c r="HHT786444" s="114"/>
      <c r="HHU786444" s="114"/>
      <c r="HHV786444" s="114"/>
      <c r="HRL786444" s="114"/>
      <c r="HRM786444" s="114"/>
      <c r="HRN786444" s="114"/>
      <c r="HRO786444" s="114"/>
      <c r="HRP786444" s="114"/>
      <c r="HRQ786444" s="114"/>
      <c r="HRR786444" s="114"/>
      <c r="IBH786444" s="114"/>
      <c r="IBI786444" s="114"/>
      <c r="IBJ786444" s="114"/>
      <c r="IBK786444" s="114"/>
      <c r="IBL786444" s="114"/>
      <c r="IBM786444" s="114"/>
      <c r="IBN786444" s="114"/>
      <c r="ILD786444" s="114"/>
      <c r="ILE786444" s="114"/>
      <c r="ILF786444" s="114"/>
      <c r="ILG786444" s="114"/>
      <c r="ILH786444" s="114"/>
      <c r="ILI786444" s="114"/>
      <c r="ILJ786444" s="114"/>
      <c r="IUZ786444" s="114"/>
      <c r="IVA786444" s="114"/>
      <c r="IVB786444" s="114"/>
      <c r="IVC786444" s="114"/>
      <c r="IVD786444" s="114"/>
      <c r="IVE786444" s="114"/>
      <c r="IVF786444" s="114"/>
      <c r="JEV786444" s="114"/>
      <c r="JEW786444" s="114"/>
      <c r="JEX786444" s="114"/>
      <c r="JEY786444" s="114"/>
      <c r="JEZ786444" s="114"/>
      <c r="JFA786444" s="114"/>
      <c r="JFB786444" s="114"/>
      <c r="JOR786444" s="114"/>
      <c r="JOS786444" s="114"/>
      <c r="JOT786444" s="114"/>
      <c r="JOU786444" s="114"/>
      <c r="JOV786444" s="114"/>
      <c r="JOW786444" s="114"/>
      <c r="JOX786444" s="114"/>
      <c r="JYN786444" s="114"/>
      <c r="JYO786444" s="114"/>
      <c r="JYP786444" s="114"/>
      <c r="JYQ786444" s="114"/>
      <c r="JYR786444" s="114"/>
      <c r="JYS786444" s="114"/>
      <c r="JYT786444" s="114"/>
      <c r="KIJ786444" s="114"/>
      <c r="KIK786444" s="114"/>
      <c r="KIL786444" s="114"/>
      <c r="KIM786444" s="114"/>
      <c r="KIN786444" s="114"/>
      <c r="KIO786444" s="114"/>
      <c r="KIP786444" s="114"/>
      <c r="KSF786444" s="114"/>
      <c r="KSG786444" s="114"/>
      <c r="KSH786444" s="114"/>
      <c r="KSI786444" s="114"/>
      <c r="KSJ786444" s="114"/>
      <c r="KSK786444" s="114"/>
      <c r="KSL786444" s="114"/>
      <c r="LCB786444" s="114"/>
      <c r="LCC786444" s="114"/>
      <c r="LCD786444" s="114"/>
      <c r="LCE786444" s="114"/>
      <c r="LCF786444" s="114"/>
      <c r="LCG786444" s="114"/>
      <c r="LCH786444" s="114"/>
      <c r="LLX786444" s="114"/>
      <c r="LLY786444" s="114"/>
      <c r="LLZ786444" s="114"/>
      <c r="LMA786444" s="114"/>
      <c r="LMB786444" s="114"/>
      <c r="LMC786444" s="114"/>
      <c r="LMD786444" s="114"/>
      <c r="LVT786444" s="114"/>
      <c r="LVU786444" s="114"/>
      <c r="LVV786444" s="114"/>
      <c r="LVW786444" s="114"/>
      <c r="LVX786444" s="114"/>
      <c r="LVY786444" s="114"/>
      <c r="LVZ786444" s="114"/>
      <c r="MFP786444" s="114"/>
      <c r="MFQ786444" s="114"/>
      <c r="MFR786444" s="114"/>
      <c r="MFS786444" s="114"/>
      <c r="MFT786444" s="114"/>
      <c r="MFU786444" s="114"/>
      <c r="MFV786444" s="114"/>
      <c r="MPL786444" s="114"/>
      <c r="MPM786444" s="114"/>
      <c r="MPN786444" s="114"/>
      <c r="MPO786444" s="114"/>
      <c r="MPP786444" s="114"/>
      <c r="MPQ786444" s="114"/>
      <c r="MPR786444" s="114"/>
      <c r="MZH786444" s="114"/>
      <c r="MZI786444" s="114"/>
      <c r="MZJ786444" s="114"/>
      <c r="MZK786444" s="114"/>
      <c r="MZL786444" s="114"/>
      <c r="MZM786444" s="114"/>
      <c r="MZN786444" s="114"/>
      <c r="NJD786444" s="114"/>
      <c r="NJE786444" s="114"/>
      <c r="NJF786444" s="114"/>
      <c r="NJG786444" s="114"/>
      <c r="NJH786444" s="114"/>
      <c r="NJI786444" s="114"/>
      <c r="NJJ786444" s="114"/>
      <c r="NSZ786444" s="114"/>
      <c r="NTA786444" s="114"/>
      <c r="NTB786444" s="114"/>
      <c r="NTC786444" s="114"/>
      <c r="NTD786444" s="114"/>
      <c r="NTE786444" s="114"/>
      <c r="NTF786444" s="114"/>
      <c r="OCV786444" s="114"/>
      <c r="OCW786444" s="114"/>
      <c r="OCX786444" s="114"/>
      <c r="OCY786444" s="114"/>
      <c r="OCZ786444" s="114"/>
      <c r="ODA786444" s="114"/>
      <c r="ODB786444" s="114"/>
      <c r="OMR786444" s="114"/>
      <c r="OMS786444" s="114"/>
      <c r="OMT786444" s="114"/>
      <c r="OMU786444" s="114"/>
      <c r="OMV786444" s="114"/>
      <c r="OMW786444" s="114"/>
      <c r="OMX786444" s="114"/>
      <c r="OWN786444" s="114"/>
      <c r="OWO786444" s="114"/>
      <c r="OWP786444" s="114"/>
      <c r="OWQ786444" s="114"/>
      <c r="OWR786444" s="114"/>
      <c r="OWS786444" s="114"/>
      <c r="OWT786444" s="114"/>
      <c r="PGJ786444" s="114"/>
      <c r="PGK786444" s="114"/>
      <c r="PGL786444" s="114"/>
      <c r="PGM786444" s="114"/>
      <c r="PGN786444" s="114"/>
      <c r="PGO786444" s="114"/>
      <c r="PGP786444" s="114"/>
      <c r="PQF786444" s="114"/>
      <c r="PQG786444" s="114"/>
      <c r="PQH786444" s="114"/>
      <c r="PQI786444" s="114"/>
      <c r="PQJ786444" s="114"/>
      <c r="PQK786444" s="114"/>
      <c r="PQL786444" s="114"/>
      <c r="QAB786444" s="114"/>
      <c r="QAC786444" s="114"/>
      <c r="QAD786444" s="114"/>
      <c r="QAE786444" s="114"/>
      <c r="QAF786444" s="114"/>
      <c r="QAG786444" s="114"/>
      <c r="QAH786444" s="114"/>
      <c r="QJX786444" s="114"/>
      <c r="QJY786444" s="114"/>
      <c r="QJZ786444" s="114"/>
      <c r="QKA786444" s="114"/>
      <c r="QKB786444" s="114"/>
      <c r="QKC786444" s="114"/>
      <c r="QKD786444" s="114"/>
      <c r="QTT786444" s="114"/>
      <c r="QTU786444" s="114"/>
      <c r="QTV786444" s="114"/>
      <c r="QTW786444" s="114"/>
      <c r="QTX786444" s="114"/>
      <c r="QTY786444" s="114"/>
      <c r="QTZ786444" s="114"/>
      <c r="RDP786444" s="114"/>
      <c r="RDQ786444" s="114"/>
      <c r="RDR786444" s="114"/>
      <c r="RDS786444" s="114"/>
      <c r="RDT786444" s="114"/>
      <c r="RDU786444" s="114"/>
      <c r="RDV786444" s="114"/>
      <c r="RNL786444" s="114"/>
      <c r="RNM786444" s="114"/>
      <c r="RNN786444" s="114"/>
      <c r="RNO786444" s="114"/>
      <c r="RNP786444" s="114"/>
      <c r="RNQ786444" s="114"/>
      <c r="RNR786444" s="114"/>
      <c r="RXH786444" s="114"/>
      <c r="RXI786444" s="114"/>
      <c r="RXJ786444" s="114"/>
      <c r="RXK786444" s="114"/>
      <c r="RXL786444" s="114"/>
      <c r="RXM786444" s="114"/>
      <c r="RXN786444" s="114"/>
      <c r="SHD786444" s="114"/>
      <c r="SHE786444" s="114"/>
      <c r="SHF786444" s="114"/>
      <c r="SHG786444" s="114"/>
      <c r="SHH786444" s="114"/>
      <c r="SHI786444" s="114"/>
      <c r="SHJ786444" s="114"/>
      <c r="SQZ786444" s="114"/>
      <c r="SRA786444" s="114"/>
      <c r="SRB786444" s="114"/>
      <c r="SRC786444" s="114"/>
      <c r="SRD786444" s="114"/>
      <c r="SRE786444" s="114"/>
      <c r="SRF786444" s="114"/>
      <c r="TAV786444" s="114"/>
      <c r="TAW786444" s="114"/>
      <c r="TAX786444" s="114"/>
      <c r="TAY786444" s="114"/>
      <c r="TAZ786444" s="114"/>
      <c r="TBA786444" s="114"/>
      <c r="TBB786444" s="114"/>
      <c r="TKR786444" s="114"/>
      <c r="TKS786444" s="114"/>
      <c r="TKT786444" s="114"/>
      <c r="TKU786444" s="114"/>
      <c r="TKV786444" s="114"/>
      <c r="TKW786444" s="114"/>
      <c r="TKX786444" s="114"/>
      <c r="TUN786444" s="114"/>
      <c r="TUO786444" s="114"/>
      <c r="TUP786444" s="114"/>
      <c r="TUQ786444" s="114"/>
      <c r="TUR786444" s="114"/>
      <c r="TUS786444" s="114"/>
      <c r="TUT786444" s="114"/>
      <c r="UEJ786444" s="114"/>
      <c r="UEK786444" s="114"/>
      <c r="UEL786444" s="114"/>
      <c r="UEM786444" s="114"/>
      <c r="UEN786444" s="114"/>
      <c r="UEO786444" s="114"/>
      <c r="UEP786444" s="114"/>
      <c r="UOF786444" s="114"/>
      <c r="UOG786444" s="114"/>
      <c r="UOH786444" s="114"/>
      <c r="UOI786444" s="114"/>
      <c r="UOJ786444" s="114"/>
      <c r="UOK786444" s="114"/>
      <c r="UOL786444" s="114"/>
      <c r="UYB786444" s="114"/>
      <c r="UYC786444" s="114"/>
      <c r="UYD786444" s="114"/>
      <c r="UYE786444" s="114"/>
      <c r="UYF786444" s="114"/>
      <c r="UYG786444" s="114"/>
      <c r="UYH786444" s="114"/>
      <c r="VHX786444" s="114"/>
      <c r="VHY786444" s="114"/>
      <c r="VHZ786444" s="114"/>
      <c r="VIA786444" s="114"/>
      <c r="VIB786444" s="114"/>
      <c r="VIC786444" s="114"/>
      <c r="VID786444" s="114"/>
      <c r="VRT786444" s="114"/>
      <c r="VRU786444" s="114"/>
      <c r="VRV786444" s="114"/>
      <c r="VRW786444" s="114"/>
      <c r="VRX786444" s="114"/>
      <c r="VRY786444" s="114"/>
      <c r="VRZ786444" s="114"/>
      <c r="WBP786444" s="114"/>
      <c r="WBQ786444" s="114"/>
      <c r="WBR786444" s="114"/>
      <c r="WBS786444" s="114"/>
      <c r="WBT786444" s="114"/>
      <c r="WBU786444" s="114"/>
      <c r="WBV786444" s="114"/>
      <c r="WLL786444" s="114"/>
      <c r="WLM786444" s="114"/>
      <c r="WLN786444" s="114"/>
      <c r="WLO786444" s="114"/>
      <c r="WLP786444" s="114"/>
      <c r="WLQ786444" s="114"/>
      <c r="WLR786444" s="114"/>
      <c r="WVH786444" s="114"/>
      <c r="WVI786444" s="114"/>
      <c r="WVJ786444" s="114"/>
      <c r="WVK786444" s="114"/>
      <c r="WVL786444" s="114"/>
      <c r="WVM786444" s="114"/>
      <c r="WVN786444" s="114"/>
    </row>
    <row r="786445" spans="1:16134">
      <c r="A786445" s="114"/>
      <c r="B786445" s="114"/>
      <c r="IV786445" s="114"/>
      <c r="IW786445" s="114"/>
      <c r="IX786445" s="114"/>
      <c r="IY786445" s="114"/>
      <c r="SR786445" s="114"/>
      <c r="SS786445" s="114"/>
      <c r="ST786445" s="114"/>
      <c r="SU786445" s="114"/>
      <c r="ACN786445" s="114"/>
      <c r="ACO786445" s="114"/>
      <c r="ACP786445" s="114"/>
      <c r="ACQ786445" s="114"/>
      <c r="AMJ786445" s="114"/>
      <c r="AMK786445" s="114"/>
      <c r="AML786445" s="114"/>
      <c r="AMM786445" s="114"/>
      <c r="AWF786445" s="114"/>
      <c r="AWG786445" s="114"/>
      <c r="AWH786445" s="114"/>
      <c r="AWI786445" s="114"/>
      <c r="BGB786445" s="114"/>
      <c r="BGC786445" s="114"/>
      <c r="BGD786445" s="114"/>
      <c r="BGE786445" s="114"/>
      <c r="BPX786445" s="114"/>
      <c r="BPY786445" s="114"/>
      <c r="BPZ786445" s="114"/>
      <c r="BQA786445" s="114"/>
      <c r="BZT786445" s="114"/>
      <c r="BZU786445" s="114"/>
      <c r="BZV786445" s="114"/>
      <c r="BZW786445" s="114"/>
      <c r="CJP786445" s="114"/>
      <c r="CJQ786445" s="114"/>
      <c r="CJR786445" s="114"/>
      <c r="CJS786445" s="114"/>
      <c r="CTL786445" s="114"/>
      <c r="CTM786445" s="114"/>
      <c r="CTN786445" s="114"/>
      <c r="CTO786445" s="114"/>
      <c r="DDH786445" s="114"/>
      <c r="DDI786445" s="114"/>
      <c r="DDJ786445" s="114"/>
      <c r="DDK786445" s="114"/>
      <c r="DND786445" s="114"/>
      <c r="DNE786445" s="114"/>
      <c r="DNF786445" s="114"/>
      <c r="DNG786445" s="114"/>
      <c r="DWZ786445" s="114"/>
      <c r="DXA786445" s="114"/>
      <c r="DXB786445" s="114"/>
      <c r="DXC786445" s="114"/>
      <c r="EGV786445" s="114"/>
      <c r="EGW786445" s="114"/>
      <c r="EGX786445" s="114"/>
      <c r="EGY786445" s="114"/>
      <c r="EQR786445" s="114"/>
      <c r="EQS786445" s="114"/>
      <c r="EQT786445" s="114"/>
      <c r="EQU786445" s="114"/>
      <c r="FAN786445" s="114"/>
      <c r="FAO786445" s="114"/>
      <c r="FAP786445" s="114"/>
      <c r="FAQ786445" s="114"/>
      <c r="FKJ786445" s="114"/>
      <c r="FKK786445" s="114"/>
      <c r="FKL786445" s="114"/>
      <c r="FKM786445" s="114"/>
      <c r="FUF786445" s="114"/>
      <c r="FUG786445" s="114"/>
      <c r="FUH786445" s="114"/>
      <c r="FUI786445" s="114"/>
      <c r="GEB786445" s="114"/>
      <c r="GEC786445" s="114"/>
      <c r="GED786445" s="114"/>
      <c r="GEE786445" s="114"/>
      <c r="GNX786445" s="114"/>
      <c r="GNY786445" s="114"/>
      <c r="GNZ786445" s="114"/>
      <c r="GOA786445" s="114"/>
      <c r="GXT786445" s="114"/>
      <c r="GXU786445" s="114"/>
      <c r="GXV786445" s="114"/>
      <c r="GXW786445" s="114"/>
      <c r="HHP786445" s="114"/>
      <c r="HHQ786445" s="114"/>
      <c r="HHR786445" s="114"/>
      <c r="HHS786445" s="114"/>
      <c r="HRL786445" s="114"/>
      <c r="HRM786445" s="114"/>
      <c r="HRN786445" s="114"/>
      <c r="HRO786445" s="114"/>
      <c r="IBH786445" s="114"/>
      <c r="IBI786445" s="114"/>
      <c r="IBJ786445" s="114"/>
      <c r="IBK786445" s="114"/>
      <c r="ILD786445" s="114"/>
      <c r="ILE786445" s="114"/>
      <c r="ILF786445" s="114"/>
      <c r="ILG786445" s="114"/>
      <c r="IUZ786445" s="114"/>
      <c r="IVA786445" s="114"/>
      <c r="IVB786445" s="114"/>
      <c r="IVC786445" s="114"/>
      <c r="JEV786445" s="114"/>
      <c r="JEW786445" s="114"/>
      <c r="JEX786445" s="114"/>
      <c r="JEY786445" s="114"/>
      <c r="JOR786445" s="114"/>
      <c r="JOS786445" s="114"/>
      <c r="JOT786445" s="114"/>
      <c r="JOU786445" s="114"/>
      <c r="JYN786445" s="114"/>
      <c r="JYO786445" s="114"/>
      <c r="JYP786445" s="114"/>
      <c r="JYQ786445" s="114"/>
      <c r="KIJ786445" s="114"/>
      <c r="KIK786445" s="114"/>
      <c r="KIL786445" s="114"/>
      <c r="KIM786445" s="114"/>
      <c r="KSF786445" s="114"/>
      <c r="KSG786445" s="114"/>
      <c r="KSH786445" s="114"/>
      <c r="KSI786445" s="114"/>
      <c r="LCB786445" s="114"/>
      <c r="LCC786445" s="114"/>
      <c r="LCD786445" s="114"/>
      <c r="LCE786445" s="114"/>
      <c r="LLX786445" s="114"/>
      <c r="LLY786445" s="114"/>
      <c r="LLZ786445" s="114"/>
      <c r="LMA786445" s="114"/>
      <c r="LVT786445" s="114"/>
      <c r="LVU786445" s="114"/>
      <c r="LVV786445" s="114"/>
      <c r="LVW786445" s="114"/>
      <c r="MFP786445" s="114"/>
      <c r="MFQ786445" s="114"/>
      <c r="MFR786445" s="114"/>
      <c r="MFS786445" s="114"/>
      <c r="MPL786445" s="114"/>
      <c r="MPM786445" s="114"/>
      <c r="MPN786445" s="114"/>
      <c r="MPO786445" s="114"/>
      <c r="MZH786445" s="114"/>
      <c r="MZI786445" s="114"/>
      <c r="MZJ786445" s="114"/>
      <c r="MZK786445" s="114"/>
      <c r="NJD786445" s="114"/>
      <c r="NJE786445" s="114"/>
      <c r="NJF786445" s="114"/>
      <c r="NJG786445" s="114"/>
      <c r="NSZ786445" s="114"/>
      <c r="NTA786445" s="114"/>
      <c r="NTB786445" s="114"/>
      <c r="NTC786445" s="114"/>
      <c r="OCV786445" s="114"/>
      <c r="OCW786445" s="114"/>
      <c r="OCX786445" s="114"/>
      <c r="OCY786445" s="114"/>
      <c r="OMR786445" s="114"/>
      <c r="OMS786445" s="114"/>
      <c r="OMT786445" s="114"/>
      <c r="OMU786445" s="114"/>
      <c r="OWN786445" s="114"/>
      <c r="OWO786445" s="114"/>
      <c r="OWP786445" s="114"/>
      <c r="OWQ786445" s="114"/>
      <c r="PGJ786445" s="114"/>
      <c r="PGK786445" s="114"/>
      <c r="PGL786445" s="114"/>
      <c r="PGM786445" s="114"/>
      <c r="PQF786445" s="114"/>
      <c r="PQG786445" s="114"/>
      <c r="PQH786445" s="114"/>
      <c r="PQI786445" s="114"/>
      <c r="QAB786445" s="114"/>
      <c r="QAC786445" s="114"/>
      <c r="QAD786445" s="114"/>
      <c r="QAE786445" s="114"/>
      <c r="QJX786445" s="114"/>
      <c r="QJY786445" s="114"/>
      <c r="QJZ786445" s="114"/>
      <c r="QKA786445" s="114"/>
      <c r="QTT786445" s="114"/>
      <c r="QTU786445" s="114"/>
      <c r="QTV786445" s="114"/>
      <c r="QTW786445" s="114"/>
      <c r="RDP786445" s="114"/>
      <c r="RDQ786445" s="114"/>
      <c r="RDR786445" s="114"/>
      <c r="RDS786445" s="114"/>
      <c r="RNL786445" s="114"/>
      <c r="RNM786445" s="114"/>
      <c r="RNN786445" s="114"/>
      <c r="RNO786445" s="114"/>
      <c r="RXH786445" s="114"/>
      <c r="RXI786445" s="114"/>
      <c r="RXJ786445" s="114"/>
      <c r="RXK786445" s="114"/>
      <c r="SHD786445" s="114"/>
      <c r="SHE786445" s="114"/>
      <c r="SHF786445" s="114"/>
      <c r="SHG786445" s="114"/>
      <c r="SQZ786445" s="114"/>
      <c r="SRA786445" s="114"/>
      <c r="SRB786445" s="114"/>
      <c r="SRC786445" s="114"/>
      <c r="TAV786445" s="114"/>
      <c r="TAW786445" s="114"/>
      <c r="TAX786445" s="114"/>
      <c r="TAY786445" s="114"/>
      <c r="TKR786445" s="114"/>
      <c r="TKS786445" s="114"/>
      <c r="TKT786445" s="114"/>
      <c r="TKU786445" s="114"/>
      <c r="TUN786445" s="114"/>
      <c r="TUO786445" s="114"/>
      <c r="TUP786445" s="114"/>
      <c r="TUQ786445" s="114"/>
      <c r="UEJ786445" s="114"/>
      <c r="UEK786445" s="114"/>
      <c r="UEL786445" s="114"/>
      <c r="UEM786445" s="114"/>
      <c r="UOF786445" s="114"/>
      <c r="UOG786445" s="114"/>
      <c r="UOH786445" s="114"/>
      <c r="UOI786445" s="114"/>
      <c r="UYB786445" s="114"/>
      <c r="UYC786445" s="114"/>
      <c r="UYD786445" s="114"/>
      <c r="UYE786445" s="114"/>
      <c r="VHX786445" s="114"/>
      <c r="VHY786445" s="114"/>
      <c r="VHZ786445" s="114"/>
      <c r="VIA786445" s="114"/>
      <c r="VRT786445" s="114"/>
      <c r="VRU786445" s="114"/>
      <c r="VRV786445" s="114"/>
      <c r="VRW786445" s="114"/>
      <c r="WBP786445" s="114"/>
      <c r="WBQ786445" s="114"/>
      <c r="WBR786445" s="114"/>
      <c r="WBS786445" s="114"/>
      <c r="WLL786445" s="114"/>
      <c r="WLM786445" s="114"/>
      <c r="WLN786445" s="114"/>
      <c r="WLO786445" s="114"/>
      <c r="WVH786445" s="114"/>
      <c r="WVI786445" s="114"/>
      <c r="WVJ786445" s="114"/>
      <c r="WVK786445" s="114"/>
    </row>
    <row r="851978" spans="1:16134">
      <c r="A851978" s="114"/>
      <c r="B851978" s="114"/>
      <c r="C851978" s="114"/>
      <c r="D851978" s="114"/>
      <c r="E851978" s="114"/>
      <c r="F851978" s="114"/>
      <c r="IV851978" s="114"/>
      <c r="IW851978" s="114"/>
      <c r="IX851978" s="114"/>
      <c r="IY851978" s="114"/>
      <c r="IZ851978" s="114"/>
      <c r="JA851978" s="114"/>
      <c r="JB851978" s="114"/>
      <c r="SR851978" s="114"/>
      <c r="SS851978" s="114"/>
      <c r="ST851978" s="114"/>
      <c r="SU851978" s="114"/>
      <c r="SV851978" s="114"/>
      <c r="SW851978" s="114"/>
      <c r="SX851978" s="114"/>
      <c r="ACN851978" s="114"/>
      <c r="ACO851978" s="114"/>
      <c r="ACP851978" s="114"/>
      <c r="ACQ851978" s="114"/>
      <c r="ACR851978" s="114"/>
      <c r="ACS851978" s="114"/>
      <c r="ACT851978" s="114"/>
      <c r="AMJ851978" s="114"/>
      <c r="AMK851978" s="114"/>
      <c r="AML851978" s="114"/>
      <c r="AMM851978" s="114"/>
      <c r="AMN851978" s="114"/>
      <c r="AMO851978" s="114"/>
      <c r="AMP851978" s="114"/>
      <c r="AWF851978" s="114"/>
      <c r="AWG851978" s="114"/>
      <c r="AWH851978" s="114"/>
      <c r="AWI851978" s="114"/>
      <c r="AWJ851978" s="114"/>
      <c r="AWK851978" s="114"/>
      <c r="AWL851978" s="114"/>
      <c r="BGB851978" s="114"/>
      <c r="BGC851978" s="114"/>
      <c r="BGD851978" s="114"/>
      <c r="BGE851978" s="114"/>
      <c r="BGF851978" s="114"/>
      <c r="BGG851978" s="114"/>
      <c r="BGH851978" s="114"/>
      <c r="BPX851978" s="114"/>
      <c r="BPY851978" s="114"/>
      <c r="BPZ851978" s="114"/>
      <c r="BQA851978" s="114"/>
      <c r="BQB851978" s="114"/>
      <c r="BQC851978" s="114"/>
      <c r="BQD851978" s="114"/>
      <c r="BZT851978" s="114"/>
      <c r="BZU851978" s="114"/>
      <c r="BZV851978" s="114"/>
      <c r="BZW851978" s="114"/>
      <c r="BZX851978" s="114"/>
      <c r="BZY851978" s="114"/>
      <c r="BZZ851978" s="114"/>
      <c r="CJP851978" s="114"/>
      <c r="CJQ851978" s="114"/>
      <c r="CJR851978" s="114"/>
      <c r="CJS851978" s="114"/>
      <c r="CJT851978" s="114"/>
      <c r="CJU851978" s="114"/>
      <c r="CJV851978" s="114"/>
      <c r="CTL851978" s="114"/>
      <c r="CTM851978" s="114"/>
      <c r="CTN851978" s="114"/>
      <c r="CTO851978" s="114"/>
      <c r="CTP851978" s="114"/>
      <c r="CTQ851978" s="114"/>
      <c r="CTR851978" s="114"/>
      <c r="DDH851978" s="114"/>
      <c r="DDI851978" s="114"/>
      <c r="DDJ851978" s="114"/>
      <c r="DDK851978" s="114"/>
      <c r="DDL851978" s="114"/>
      <c r="DDM851978" s="114"/>
      <c r="DDN851978" s="114"/>
      <c r="DND851978" s="114"/>
      <c r="DNE851978" s="114"/>
      <c r="DNF851978" s="114"/>
      <c r="DNG851978" s="114"/>
      <c r="DNH851978" s="114"/>
      <c r="DNI851978" s="114"/>
      <c r="DNJ851978" s="114"/>
      <c r="DWZ851978" s="114"/>
      <c r="DXA851978" s="114"/>
      <c r="DXB851978" s="114"/>
      <c r="DXC851978" s="114"/>
      <c r="DXD851978" s="114"/>
      <c r="DXE851978" s="114"/>
      <c r="DXF851978" s="114"/>
      <c r="EGV851978" s="114"/>
      <c r="EGW851978" s="114"/>
      <c r="EGX851978" s="114"/>
      <c r="EGY851978" s="114"/>
      <c r="EGZ851978" s="114"/>
      <c r="EHA851978" s="114"/>
      <c r="EHB851978" s="114"/>
      <c r="EQR851978" s="114"/>
      <c r="EQS851978" s="114"/>
      <c r="EQT851978" s="114"/>
      <c r="EQU851978" s="114"/>
      <c r="EQV851978" s="114"/>
      <c r="EQW851978" s="114"/>
      <c r="EQX851978" s="114"/>
      <c r="FAN851978" s="114"/>
      <c r="FAO851978" s="114"/>
      <c r="FAP851978" s="114"/>
      <c r="FAQ851978" s="114"/>
      <c r="FAR851978" s="114"/>
      <c r="FAS851978" s="114"/>
      <c r="FAT851978" s="114"/>
      <c r="FKJ851978" s="114"/>
      <c r="FKK851978" s="114"/>
      <c r="FKL851978" s="114"/>
      <c r="FKM851978" s="114"/>
      <c r="FKN851978" s="114"/>
      <c r="FKO851978" s="114"/>
      <c r="FKP851978" s="114"/>
      <c r="FUF851978" s="114"/>
      <c r="FUG851978" s="114"/>
      <c r="FUH851978" s="114"/>
      <c r="FUI851978" s="114"/>
      <c r="FUJ851978" s="114"/>
      <c r="FUK851978" s="114"/>
      <c r="FUL851978" s="114"/>
      <c r="GEB851978" s="114"/>
      <c r="GEC851978" s="114"/>
      <c r="GED851978" s="114"/>
      <c r="GEE851978" s="114"/>
      <c r="GEF851978" s="114"/>
      <c r="GEG851978" s="114"/>
      <c r="GEH851978" s="114"/>
      <c r="GNX851978" s="114"/>
      <c r="GNY851978" s="114"/>
      <c r="GNZ851978" s="114"/>
      <c r="GOA851978" s="114"/>
      <c r="GOB851978" s="114"/>
      <c r="GOC851978" s="114"/>
      <c r="GOD851978" s="114"/>
      <c r="GXT851978" s="114"/>
      <c r="GXU851978" s="114"/>
      <c r="GXV851978" s="114"/>
      <c r="GXW851978" s="114"/>
      <c r="GXX851978" s="114"/>
      <c r="GXY851978" s="114"/>
      <c r="GXZ851978" s="114"/>
      <c r="HHP851978" s="114"/>
      <c r="HHQ851978" s="114"/>
      <c r="HHR851978" s="114"/>
      <c r="HHS851978" s="114"/>
      <c r="HHT851978" s="114"/>
      <c r="HHU851978" s="114"/>
      <c r="HHV851978" s="114"/>
      <c r="HRL851978" s="114"/>
      <c r="HRM851978" s="114"/>
      <c r="HRN851978" s="114"/>
      <c r="HRO851978" s="114"/>
      <c r="HRP851978" s="114"/>
      <c r="HRQ851978" s="114"/>
      <c r="HRR851978" s="114"/>
      <c r="IBH851978" s="114"/>
      <c r="IBI851978" s="114"/>
      <c r="IBJ851978" s="114"/>
      <c r="IBK851978" s="114"/>
      <c r="IBL851978" s="114"/>
      <c r="IBM851978" s="114"/>
      <c r="IBN851978" s="114"/>
      <c r="ILD851978" s="114"/>
      <c r="ILE851978" s="114"/>
      <c r="ILF851978" s="114"/>
      <c r="ILG851978" s="114"/>
      <c r="ILH851978" s="114"/>
      <c r="ILI851978" s="114"/>
      <c r="ILJ851978" s="114"/>
      <c r="IUZ851978" s="114"/>
      <c r="IVA851978" s="114"/>
      <c r="IVB851978" s="114"/>
      <c r="IVC851978" s="114"/>
      <c r="IVD851978" s="114"/>
      <c r="IVE851978" s="114"/>
      <c r="IVF851978" s="114"/>
      <c r="JEV851978" s="114"/>
      <c r="JEW851978" s="114"/>
      <c r="JEX851978" s="114"/>
      <c r="JEY851978" s="114"/>
      <c r="JEZ851978" s="114"/>
      <c r="JFA851978" s="114"/>
      <c r="JFB851978" s="114"/>
      <c r="JOR851978" s="114"/>
      <c r="JOS851978" s="114"/>
      <c r="JOT851978" s="114"/>
      <c r="JOU851978" s="114"/>
      <c r="JOV851978" s="114"/>
      <c r="JOW851978" s="114"/>
      <c r="JOX851978" s="114"/>
      <c r="JYN851978" s="114"/>
      <c r="JYO851978" s="114"/>
      <c r="JYP851978" s="114"/>
      <c r="JYQ851978" s="114"/>
      <c r="JYR851978" s="114"/>
      <c r="JYS851978" s="114"/>
      <c r="JYT851978" s="114"/>
      <c r="KIJ851978" s="114"/>
      <c r="KIK851978" s="114"/>
      <c r="KIL851978" s="114"/>
      <c r="KIM851978" s="114"/>
      <c r="KIN851978" s="114"/>
      <c r="KIO851978" s="114"/>
      <c r="KIP851978" s="114"/>
      <c r="KSF851978" s="114"/>
      <c r="KSG851978" s="114"/>
      <c r="KSH851978" s="114"/>
      <c r="KSI851978" s="114"/>
      <c r="KSJ851978" s="114"/>
      <c r="KSK851978" s="114"/>
      <c r="KSL851978" s="114"/>
      <c r="LCB851978" s="114"/>
      <c r="LCC851978" s="114"/>
      <c r="LCD851978" s="114"/>
      <c r="LCE851978" s="114"/>
      <c r="LCF851978" s="114"/>
      <c r="LCG851978" s="114"/>
      <c r="LCH851978" s="114"/>
      <c r="LLX851978" s="114"/>
      <c r="LLY851978" s="114"/>
      <c r="LLZ851978" s="114"/>
      <c r="LMA851978" s="114"/>
      <c r="LMB851978" s="114"/>
      <c r="LMC851978" s="114"/>
      <c r="LMD851978" s="114"/>
      <c r="LVT851978" s="114"/>
      <c r="LVU851978" s="114"/>
      <c r="LVV851978" s="114"/>
      <c r="LVW851978" s="114"/>
      <c r="LVX851978" s="114"/>
      <c r="LVY851978" s="114"/>
      <c r="LVZ851978" s="114"/>
      <c r="MFP851978" s="114"/>
      <c r="MFQ851978" s="114"/>
      <c r="MFR851978" s="114"/>
      <c r="MFS851978" s="114"/>
      <c r="MFT851978" s="114"/>
      <c r="MFU851978" s="114"/>
      <c r="MFV851978" s="114"/>
      <c r="MPL851978" s="114"/>
      <c r="MPM851978" s="114"/>
      <c r="MPN851978" s="114"/>
      <c r="MPO851978" s="114"/>
      <c r="MPP851978" s="114"/>
      <c r="MPQ851978" s="114"/>
      <c r="MPR851978" s="114"/>
      <c r="MZH851978" s="114"/>
      <c r="MZI851978" s="114"/>
      <c r="MZJ851978" s="114"/>
      <c r="MZK851978" s="114"/>
      <c r="MZL851978" s="114"/>
      <c r="MZM851978" s="114"/>
      <c r="MZN851978" s="114"/>
      <c r="NJD851978" s="114"/>
      <c r="NJE851978" s="114"/>
      <c r="NJF851978" s="114"/>
      <c r="NJG851978" s="114"/>
      <c r="NJH851978" s="114"/>
      <c r="NJI851978" s="114"/>
      <c r="NJJ851978" s="114"/>
      <c r="NSZ851978" s="114"/>
      <c r="NTA851978" s="114"/>
      <c r="NTB851978" s="114"/>
      <c r="NTC851978" s="114"/>
      <c r="NTD851978" s="114"/>
      <c r="NTE851978" s="114"/>
      <c r="NTF851978" s="114"/>
      <c r="OCV851978" s="114"/>
      <c r="OCW851978" s="114"/>
      <c r="OCX851978" s="114"/>
      <c r="OCY851978" s="114"/>
      <c r="OCZ851978" s="114"/>
      <c r="ODA851978" s="114"/>
      <c r="ODB851978" s="114"/>
      <c r="OMR851978" s="114"/>
      <c r="OMS851978" s="114"/>
      <c r="OMT851978" s="114"/>
      <c r="OMU851978" s="114"/>
      <c r="OMV851978" s="114"/>
      <c r="OMW851978" s="114"/>
      <c r="OMX851978" s="114"/>
      <c r="OWN851978" s="114"/>
      <c r="OWO851978" s="114"/>
      <c r="OWP851978" s="114"/>
      <c r="OWQ851978" s="114"/>
      <c r="OWR851978" s="114"/>
      <c r="OWS851978" s="114"/>
      <c r="OWT851978" s="114"/>
      <c r="PGJ851978" s="114"/>
      <c r="PGK851978" s="114"/>
      <c r="PGL851978" s="114"/>
      <c r="PGM851978" s="114"/>
      <c r="PGN851978" s="114"/>
      <c r="PGO851978" s="114"/>
      <c r="PGP851978" s="114"/>
      <c r="PQF851978" s="114"/>
      <c r="PQG851978" s="114"/>
      <c r="PQH851978" s="114"/>
      <c r="PQI851978" s="114"/>
      <c r="PQJ851978" s="114"/>
      <c r="PQK851978" s="114"/>
      <c r="PQL851978" s="114"/>
      <c r="QAB851978" s="114"/>
      <c r="QAC851978" s="114"/>
      <c r="QAD851978" s="114"/>
      <c r="QAE851978" s="114"/>
      <c r="QAF851978" s="114"/>
      <c r="QAG851978" s="114"/>
      <c r="QAH851978" s="114"/>
      <c r="QJX851978" s="114"/>
      <c r="QJY851978" s="114"/>
      <c r="QJZ851978" s="114"/>
      <c r="QKA851978" s="114"/>
      <c r="QKB851978" s="114"/>
      <c r="QKC851978" s="114"/>
      <c r="QKD851978" s="114"/>
      <c r="QTT851978" s="114"/>
      <c r="QTU851978" s="114"/>
      <c r="QTV851978" s="114"/>
      <c r="QTW851978" s="114"/>
      <c r="QTX851978" s="114"/>
      <c r="QTY851978" s="114"/>
      <c r="QTZ851978" s="114"/>
      <c r="RDP851978" s="114"/>
      <c r="RDQ851978" s="114"/>
      <c r="RDR851978" s="114"/>
      <c r="RDS851978" s="114"/>
      <c r="RDT851978" s="114"/>
      <c r="RDU851978" s="114"/>
      <c r="RDV851978" s="114"/>
      <c r="RNL851978" s="114"/>
      <c r="RNM851978" s="114"/>
      <c r="RNN851978" s="114"/>
      <c r="RNO851978" s="114"/>
      <c r="RNP851978" s="114"/>
      <c r="RNQ851978" s="114"/>
      <c r="RNR851978" s="114"/>
      <c r="RXH851978" s="114"/>
      <c r="RXI851978" s="114"/>
      <c r="RXJ851978" s="114"/>
      <c r="RXK851978" s="114"/>
      <c r="RXL851978" s="114"/>
      <c r="RXM851978" s="114"/>
      <c r="RXN851978" s="114"/>
      <c r="SHD851978" s="114"/>
      <c r="SHE851978" s="114"/>
      <c r="SHF851978" s="114"/>
      <c r="SHG851978" s="114"/>
      <c r="SHH851978" s="114"/>
      <c r="SHI851978" s="114"/>
      <c r="SHJ851978" s="114"/>
      <c r="SQZ851978" s="114"/>
      <c r="SRA851978" s="114"/>
      <c r="SRB851978" s="114"/>
      <c r="SRC851978" s="114"/>
      <c r="SRD851978" s="114"/>
      <c r="SRE851978" s="114"/>
      <c r="SRF851978" s="114"/>
      <c r="TAV851978" s="114"/>
      <c r="TAW851978" s="114"/>
      <c r="TAX851978" s="114"/>
      <c r="TAY851978" s="114"/>
      <c r="TAZ851978" s="114"/>
      <c r="TBA851978" s="114"/>
      <c r="TBB851978" s="114"/>
      <c r="TKR851978" s="114"/>
      <c r="TKS851978" s="114"/>
      <c r="TKT851978" s="114"/>
      <c r="TKU851978" s="114"/>
      <c r="TKV851978" s="114"/>
      <c r="TKW851978" s="114"/>
      <c r="TKX851978" s="114"/>
      <c r="TUN851978" s="114"/>
      <c r="TUO851978" s="114"/>
      <c r="TUP851978" s="114"/>
      <c r="TUQ851978" s="114"/>
      <c r="TUR851978" s="114"/>
      <c r="TUS851978" s="114"/>
      <c r="TUT851978" s="114"/>
      <c r="UEJ851978" s="114"/>
      <c r="UEK851978" s="114"/>
      <c r="UEL851978" s="114"/>
      <c r="UEM851978" s="114"/>
      <c r="UEN851978" s="114"/>
      <c r="UEO851978" s="114"/>
      <c r="UEP851978" s="114"/>
      <c r="UOF851978" s="114"/>
      <c r="UOG851978" s="114"/>
      <c r="UOH851978" s="114"/>
      <c r="UOI851978" s="114"/>
      <c r="UOJ851978" s="114"/>
      <c r="UOK851978" s="114"/>
      <c r="UOL851978" s="114"/>
      <c r="UYB851978" s="114"/>
      <c r="UYC851978" s="114"/>
      <c r="UYD851978" s="114"/>
      <c r="UYE851978" s="114"/>
      <c r="UYF851978" s="114"/>
      <c r="UYG851978" s="114"/>
      <c r="UYH851978" s="114"/>
      <c r="VHX851978" s="114"/>
      <c r="VHY851978" s="114"/>
      <c r="VHZ851978" s="114"/>
      <c r="VIA851978" s="114"/>
      <c r="VIB851978" s="114"/>
      <c r="VIC851978" s="114"/>
      <c r="VID851978" s="114"/>
      <c r="VRT851978" s="114"/>
      <c r="VRU851978" s="114"/>
      <c r="VRV851978" s="114"/>
      <c r="VRW851978" s="114"/>
      <c r="VRX851978" s="114"/>
      <c r="VRY851978" s="114"/>
      <c r="VRZ851978" s="114"/>
      <c r="WBP851978" s="114"/>
      <c r="WBQ851978" s="114"/>
      <c r="WBR851978" s="114"/>
      <c r="WBS851978" s="114"/>
      <c r="WBT851978" s="114"/>
      <c r="WBU851978" s="114"/>
      <c r="WBV851978" s="114"/>
      <c r="WLL851978" s="114"/>
      <c r="WLM851978" s="114"/>
      <c r="WLN851978" s="114"/>
      <c r="WLO851978" s="114"/>
      <c r="WLP851978" s="114"/>
      <c r="WLQ851978" s="114"/>
      <c r="WLR851978" s="114"/>
      <c r="WVH851978" s="114"/>
      <c r="WVI851978" s="114"/>
      <c r="WVJ851978" s="114"/>
      <c r="WVK851978" s="114"/>
      <c r="WVL851978" s="114"/>
      <c r="WVM851978" s="114"/>
      <c r="WVN851978" s="114"/>
    </row>
    <row r="851979" spans="1:16134">
      <c r="D851979" s="114"/>
      <c r="E851979" s="114"/>
      <c r="F851979" s="114"/>
      <c r="JA851979" s="114"/>
      <c r="JB851979" s="114"/>
      <c r="SW851979" s="114"/>
      <c r="SX851979" s="114"/>
      <c r="ACS851979" s="114"/>
      <c r="ACT851979" s="114"/>
      <c r="AMO851979" s="114"/>
      <c r="AMP851979" s="114"/>
      <c r="AWK851979" s="114"/>
      <c r="AWL851979" s="114"/>
      <c r="BGG851979" s="114"/>
      <c r="BGH851979" s="114"/>
      <c r="BQC851979" s="114"/>
      <c r="BQD851979" s="114"/>
      <c r="BZY851979" s="114"/>
      <c r="BZZ851979" s="114"/>
      <c r="CJU851979" s="114"/>
      <c r="CJV851979" s="114"/>
      <c r="CTQ851979" s="114"/>
      <c r="CTR851979" s="114"/>
      <c r="DDM851979" s="114"/>
      <c r="DDN851979" s="114"/>
      <c r="DNI851979" s="114"/>
      <c r="DNJ851979" s="114"/>
      <c r="DXE851979" s="114"/>
      <c r="DXF851979" s="114"/>
      <c r="EHA851979" s="114"/>
      <c r="EHB851979" s="114"/>
      <c r="EQW851979" s="114"/>
      <c r="EQX851979" s="114"/>
      <c r="FAS851979" s="114"/>
      <c r="FAT851979" s="114"/>
      <c r="FKO851979" s="114"/>
      <c r="FKP851979" s="114"/>
      <c r="FUK851979" s="114"/>
      <c r="FUL851979" s="114"/>
      <c r="GEG851979" s="114"/>
      <c r="GEH851979" s="114"/>
      <c r="GOC851979" s="114"/>
      <c r="GOD851979" s="114"/>
      <c r="GXY851979" s="114"/>
      <c r="GXZ851979" s="114"/>
      <c r="HHU851979" s="114"/>
      <c r="HHV851979" s="114"/>
      <c r="HRQ851979" s="114"/>
      <c r="HRR851979" s="114"/>
      <c r="IBM851979" s="114"/>
      <c r="IBN851979" s="114"/>
      <c r="ILI851979" s="114"/>
      <c r="ILJ851979" s="114"/>
      <c r="IVE851979" s="114"/>
      <c r="IVF851979" s="114"/>
      <c r="JFA851979" s="114"/>
      <c r="JFB851979" s="114"/>
      <c r="JOW851979" s="114"/>
      <c r="JOX851979" s="114"/>
      <c r="JYS851979" s="114"/>
      <c r="JYT851979" s="114"/>
      <c r="KIO851979" s="114"/>
      <c r="KIP851979" s="114"/>
      <c r="KSK851979" s="114"/>
      <c r="KSL851979" s="114"/>
      <c r="LCG851979" s="114"/>
      <c r="LCH851979" s="114"/>
      <c r="LMC851979" s="114"/>
      <c r="LMD851979" s="114"/>
      <c r="LVY851979" s="114"/>
      <c r="LVZ851979" s="114"/>
      <c r="MFU851979" s="114"/>
      <c r="MFV851979" s="114"/>
      <c r="MPQ851979" s="114"/>
      <c r="MPR851979" s="114"/>
      <c r="MZM851979" s="114"/>
      <c r="MZN851979" s="114"/>
      <c r="NJI851979" s="114"/>
      <c r="NJJ851979" s="114"/>
      <c r="NTE851979" s="114"/>
      <c r="NTF851979" s="114"/>
      <c r="ODA851979" s="114"/>
      <c r="ODB851979" s="114"/>
      <c r="OMW851979" s="114"/>
      <c r="OMX851979" s="114"/>
      <c r="OWS851979" s="114"/>
      <c r="OWT851979" s="114"/>
      <c r="PGO851979" s="114"/>
      <c r="PGP851979" s="114"/>
      <c r="PQK851979" s="114"/>
      <c r="PQL851979" s="114"/>
      <c r="QAG851979" s="114"/>
      <c r="QAH851979" s="114"/>
      <c r="QKC851979" s="114"/>
      <c r="QKD851979" s="114"/>
      <c r="QTY851979" s="114"/>
      <c r="QTZ851979" s="114"/>
      <c r="RDU851979" s="114"/>
      <c r="RDV851979" s="114"/>
      <c r="RNQ851979" s="114"/>
      <c r="RNR851979" s="114"/>
      <c r="RXM851979" s="114"/>
      <c r="RXN851979" s="114"/>
      <c r="SHI851979" s="114"/>
      <c r="SHJ851979" s="114"/>
      <c r="SRE851979" s="114"/>
      <c r="SRF851979" s="114"/>
      <c r="TBA851979" s="114"/>
      <c r="TBB851979" s="114"/>
      <c r="TKW851979" s="114"/>
      <c r="TKX851979" s="114"/>
      <c r="TUS851979" s="114"/>
      <c r="TUT851979" s="114"/>
      <c r="UEO851979" s="114"/>
      <c r="UEP851979" s="114"/>
      <c r="UOK851979" s="114"/>
      <c r="UOL851979" s="114"/>
      <c r="UYG851979" s="114"/>
      <c r="UYH851979" s="114"/>
      <c r="VIC851979" s="114"/>
      <c r="VID851979" s="114"/>
      <c r="VRY851979" s="114"/>
      <c r="VRZ851979" s="114"/>
      <c r="WBU851979" s="114"/>
      <c r="WBV851979" s="114"/>
      <c r="WLQ851979" s="114"/>
      <c r="WLR851979" s="114"/>
      <c r="WVM851979" s="114"/>
      <c r="WVN851979" s="114"/>
    </row>
    <row r="851980" spans="1:16134">
      <c r="A851980" s="114"/>
      <c r="B851980" s="114"/>
      <c r="D851980" s="114"/>
      <c r="E851980" s="114"/>
      <c r="F851980" s="114"/>
      <c r="IV851980" s="114"/>
      <c r="IW851980" s="114"/>
      <c r="IX851980" s="114"/>
      <c r="IY851980" s="114"/>
      <c r="IZ851980" s="114"/>
      <c r="JA851980" s="114"/>
      <c r="JB851980" s="114"/>
      <c r="SR851980" s="114"/>
      <c r="SS851980" s="114"/>
      <c r="ST851980" s="114"/>
      <c r="SU851980" s="114"/>
      <c r="SV851980" s="114"/>
      <c r="SW851980" s="114"/>
      <c r="SX851980" s="114"/>
      <c r="ACN851980" s="114"/>
      <c r="ACO851980" s="114"/>
      <c r="ACP851980" s="114"/>
      <c r="ACQ851980" s="114"/>
      <c r="ACR851980" s="114"/>
      <c r="ACS851980" s="114"/>
      <c r="ACT851980" s="114"/>
      <c r="AMJ851980" s="114"/>
      <c r="AMK851980" s="114"/>
      <c r="AML851980" s="114"/>
      <c r="AMM851980" s="114"/>
      <c r="AMN851980" s="114"/>
      <c r="AMO851980" s="114"/>
      <c r="AMP851980" s="114"/>
      <c r="AWF851980" s="114"/>
      <c r="AWG851980" s="114"/>
      <c r="AWH851980" s="114"/>
      <c r="AWI851980" s="114"/>
      <c r="AWJ851980" s="114"/>
      <c r="AWK851980" s="114"/>
      <c r="AWL851980" s="114"/>
      <c r="BGB851980" s="114"/>
      <c r="BGC851980" s="114"/>
      <c r="BGD851980" s="114"/>
      <c r="BGE851980" s="114"/>
      <c r="BGF851980" s="114"/>
      <c r="BGG851980" s="114"/>
      <c r="BGH851980" s="114"/>
      <c r="BPX851980" s="114"/>
      <c r="BPY851980" s="114"/>
      <c r="BPZ851980" s="114"/>
      <c r="BQA851980" s="114"/>
      <c r="BQB851980" s="114"/>
      <c r="BQC851980" s="114"/>
      <c r="BQD851980" s="114"/>
      <c r="BZT851980" s="114"/>
      <c r="BZU851980" s="114"/>
      <c r="BZV851980" s="114"/>
      <c r="BZW851980" s="114"/>
      <c r="BZX851980" s="114"/>
      <c r="BZY851980" s="114"/>
      <c r="BZZ851980" s="114"/>
      <c r="CJP851980" s="114"/>
      <c r="CJQ851980" s="114"/>
      <c r="CJR851980" s="114"/>
      <c r="CJS851980" s="114"/>
      <c r="CJT851980" s="114"/>
      <c r="CJU851980" s="114"/>
      <c r="CJV851980" s="114"/>
      <c r="CTL851980" s="114"/>
      <c r="CTM851980" s="114"/>
      <c r="CTN851980" s="114"/>
      <c r="CTO851980" s="114"/>
      <c r="CTP851980" s="114"/>
      <c r="CTQ851980" s="114"/>
      <c r="CTR851980" s="114"/>
      <c r="DDH851980" s="114"/>
      <c r="DDI851980" s="114"/>
      <c r="DDJ851980" s="114"/>
      <c r="DDK851980" s="114"/>
      <c r="DDL851980" s="114"/>
      <c r="DDM851980" s="114"/>
      <c r="DDN851980" s="114"/>
      <c r="DND851980" s="114"/>
      <c r="DNE851980" s="114"/>
      <c r="DNF851980" s="114"/>
      <c r="DNG851980" s="114"/>
      <c r="DNH851980" s="114"/>
      <c r="DNI851980" s="114"/>
      <c r="DNJ851980" s="114"/>
      <c r="DWZ851980" s="114"/>
      <c r="DXA851980" s="114"/>
      <c r="DXB851980" s="114"/>
      <c r="DXC851980" s="114"/>
      <c r="DXD851980" s="114"/>
      <c r="DXE851980" s="114"/>
      <c r="DXF851980" s="114"/>
      <c r="EGV851980" s="114"/>
      <c r="EGW851980" s="114"/>
      <c r="EGX851980" s="114"/>
      <c r="EGY851980" s="114"/>
      <c r="EGZ851980" s="114"/>
      <c r="EHA851980" s="114"/>
      <c r="EHB851980" s="114"/>
      <c r="EQR851980" s="114"/>
      <c r="EQS851980" s="114"/>
      <c r="EQT851980" s="114"/>
      <c r="EQU851980" s="114"/>
      <c r="EQV851980" s="114"/>
      <c r="EQW851980" s="114"/>
      <c r="EQX851980" s="114"/>
      <c r="FAN851980" s="114"/>
      <c r="FAO851980" s="114"/>
      <c r="FAP851980" s="114"/>
      <c r="FAQ851980" s="114"/>
      <c r="FAR851980" s="114"/>
      <c r="FAS851980" s="114"/>
      <c r="FAT851980" s="114"/>
      <c r="FKJ851980" s="114"/>
      <c r="FKK851980" s="114"/>
      <c r="FKL851980" s="114"/>
      <c r="FKM851980" s="114"/>
      <c r="FKN851980" s="114"/>
      <c r="FKO851980" s="114"/>
      <c r="FKP851980" s="114"/>
      <c r="FUF851980" s="114"/>
      <c r="FUG851980" s="114"/>
      <c r="FUH851980" s="114"/>
      <c r="FUI851980" s="114"/>
      <c r="FUJ851980" s="114"/>
      <c r="FUK851980" s="114"/>
      <c r="FUL851980" s="114"/>
      <c r="GEB851980" s="114"/>
      <c r="GEC851980" s="114"/>
      <c r="GED851980" s="114"/>
      <c r="GEE851980" s="114"/>
      <c r="GEF851980" s="114"/>
      <c r="GEG851980" s="114"/>
      <c r="GEH851980" s="114"/>
      <c r="GNX851980" s="114"/>
      <c r="GNY851980" s="114"/>
      <c r="GNZ851980" s="114"/>
      <c r="GOA851980" s="114"/>
      <c r="GOB851980" s="114"/>
      <c r="GOC851980" s="114"/>
      <c r="GOD851980" s="114"/>
      <c r="GXT851980" s="114"/>
      <c r="GXU851980" s="114"/>
      <c r="GXV851980" s="114"/>
      <c r="GXW851980" s="114"/>
      <c r="GXX851980" s="114"/>
      <c r="GXY851980" s="114"/>
      <c r="GXZ851980" s="114"/>
      <c r="HHP851980" s="114"/>
      <c r="HHQ851980" s="114"/>
      <c r="HHR851980" s="114"/>
      <c r="HHS851980" s="114"/>
      <c r="HHT851980" s="114"/>
      <c r="HHU851980" s="114"/>
      <c r="HHV851980" s="114"/>
      <c r="HRL851980" s="114"/>
      <c r="HRM851980" s="114"/>
      <c r="HRN851980" s="114"/>
      <c r="HRO851980" s="114"/>
      <c r="HRP851980" s="114"/>
      <c r="HRQ851980" s="114"/>
      <c r="HRR851980" s="114"/>
      <c r="IBH851980" s="114"/>
      <c r="IBI851980" s="114"/>
      <c r="IBJ851980" s="114"/>
      <c r="IBK851980" s="114"/>
      <c r="IBL851980" s="114"/>
      <c r="IBM851980" s="114"/>
      <c r="IBN851980" s="114"/>
      <c r="ILD851980" s="114"/>
      <c r="ILE851980" s="114"/>
      <c r="ILF851980" s="114"/>
      <c r="ILG851980" s="114"/>
      <c r="ILH851980" s="114"/>
      <c r="ILI851980" s="114"/>
      <c r="ILJ851980" s="114"/>
      <c r="IUZ851980" s="114"/>
      <c r="IVA851980" s="114"/>
      <c r="IVB851980" s="114"/>
      <c r="IVC851980" s="114"/>
      <c r="IVD851980" s="114"/>
      <c r="IVE851980" s="114"/>
      <c r="IVF851980" s="114"/>
      <c r="JEV851980" s="114"/>
      <c r="JEW851980" s="114"/>
      <c r="JEX851980" s="114"/>
      <c r="JEY851980" s="114"/>
      <c r="JEZ851980" s="114"/>
      <c r="JFA851980" s="114"/>
      <c r="JFB851980" s="114"/>
      <c r="JOR851980" s="114"/>
      <c r="JOS851980" s="114"/>
      <c r="JOT851980" s="114"/>
      <c r="JOU851980" s="114"/>
      <c r="JOV851980" s="114"/>
      <c r="JOW851980" s="114"/>
      <c r="JOX851980" s="114"/>
      <c r="JYN851980" s="114"/>
      <c r="JYO851980" s="114"/>
      <c r="JYP851980" s="114"/>
      <c r="JYQ851980" s="114"/>
      <c r="JYR851980" s="114"/>
      <c r="JYS851980" s="114"/>
      <c r="JYT851980" s="114"/>
      <c r="KIJ851980" s="114"/>
      <c r="KIK851980" s="114"/>
      <c r="KIL851980" s="114"/>
      <c r="KIM851980" s="114"/>
      <c r="KIN851980" s="114"/>
      <c r="KIO851980" s="114"/>
      <c r="KIP851980" s="114"/>
      <c r="KSF851980" s="114"/>
      <c r="KSG851980" s="114"/>
      <c r="KSH851980" s="114"/>
      <c r="KSI851980" s="114"/>
      <c r="KSJ851980" s="114"/>
      <c r="KSK851980" s="114"/>
      <c r="KSL851980" s="114"/>
      <c r="LCB851980" s="114"/>
      <c r="LCC851980" s="114"/>
      <c r="LCD851980" s="114"/>
      <c r="LCE851980" s="114"/>
      <c r="LCF851980" s="114"/>
      <c r="LCG851980" s="114"/>
      <c r="LCH851980" s="114"/>
      <c r="LLX851980" s="114"/>
      <c r="LLY851980" s="114"/>
      <c r="LLZ851980" s="114"/>
      <c r="LMA851980" s="114"/>
      <c r="LMB851980" s="114"/>
      <c r="LMC851980" s="114"/>
      <c r="LMD851980" s="114"/>
      <c r="LVT851980" s="114"/>
      <c r="LVU851980" s="114"/>
      <c r="LVV851980" s="114"/>
      <c r="LVW851980" s="114"/>
      <c r="LVX851980" s="114"/>
      <c r="LVY851980" s="114"/>
      <c r="LVZ851980" s="114"/>
      <c r="MFP851980" s="114"/>
      <c r="MFQ851980" s="114"/>
      <c r="MFR851980" s="114"/>
      <c r="MFS851980" s="114"/>
      <c r="MFT851980" s="114"/>
      <c r="MFU851980" s="114"/>
      <c r="MFV851980" s="114"/>
      <c r="MPL851980" s="114"/>
      <c r="MPM851980" s="114"/>
      <c r="MPN851980" s="114"/>
      <c r="MPO851980" s="114"/>
      <c r="MPP851980" s="114"/>
      <c r="MPQ851980" s="114"/>
      <c r="MPR851980" s="114"/>
      <c r="MZH851980" s="114"/>
      <c r="MZI851980" s="114"/>
      <c r="MZJ851980" s="114"/>
      <c r="MZK851980" s="114"/>
      <c r="MZL851980" s="114"/>
      <c r="MZM851980" s="114"/>
      <c r="MZN851980" s="114"/>
      <c r="NJD851980" s="114"/>
      <c r="NJE851980" s="114"/>
      <c r="NJF851980" s="114"/>
      <c r="NJG851980" s="114"/>
      <c r="NJH851980" s="114"/>
      <c r="NJI851980" s="114"/>
      <c r="NJJ851980" s="114"/>
      <c r="NSZ851980" s="114"/>
      <c r="NTA851980" s="114"/>
      <c r="NTB851980" s="114"/>
      <c r="NTC851980" s="114"/>
      <c r="NTD851980" s="114"/>
      <c r="NTE851980" s="114"/>
      <c r="NTF851980" s="114"/>
      <c r="OCV851980" s="114"/>
      <c r="OCW851980" s="114"/>
      <c r="OCX851980" s="114"/>
      <c r="OCY851980" s="114"/>
      <c r="OCZ851980" s="114"/>
      <c r="ODA851980" s="114"/>
      <c r="ODB851980" s="114"/>
      <c r="OMR851980" s="114"/>
      <c r="OMS851980" s="114"/>
      <c r="OMT851980" s="114"/>
      <c r="OMU851980" s="114"/>
      <c r="OMV851980" s="114"/>
      <c r="OMW851980" s="114"/>
      <c r="OMX851980" s="114"/>
      <c r="OWN851980" s="114"/>
      <c r="OWO851980" s="114"/>
      <c r="OWP851980" s="114"/>
      <c r="OWQ851980" s="114"/>
      <c r="OWR851980" s="114"/>
      <c r="OWS851980" s="114"/>
      <c r="OWT851980" s="114"/>
      <c r="PGJ851980" s="114"/>
      <c r="PGK851980" s="114"/>
      <c r="PGL851980" s="114"/>
      <c r="PGM851980" s="114"/>
      <c r="PGN851980" s="114"/>
      <c r="PGO851980" s="114"/>
      <c r="PGP851980" s="114"/>
      <c r="PQF851980" s="114"/>
      <c r="PQG851980" s="114"/>
      <c r="PQH851980" s="114"/>
      <c r="PQI851980" s="114"/>
      <c r="PQJ851980" s="114"/>
      <c r="PQK851980" s="114"/>
      <c r="PQL851980" s="114"/>
      <c r="QAB851980" s="114"/>
      <c r="QAC851980" s="114"/>
      <c r="QAD851980" s="114"/>
      <c r="QAE851980" s="114"/>
      <c r="QAF851980" s="114"/>
      <c r="QAG851980" s="114"/>
      <c r="QAH851980" s="114"/>
      <c r="QJX851980" s="114"/>
      <c r="QJY851980" s="114"/>
      <c r="QJZ851980" s="114"/>
      <c r="QKA851980" s="114"/>
      <c r="QKB851980" s="114"/>
      <c r="QKC851980" s="114"/>
      <c r="QKD851980" s="114"/>
      <c r="QTT851980" s="114"/>
      <c r="QTU851980" s="114"/>
      <c r="QTV851980" s="114"/>
      <c r="QTW851980" s="114"/>
      <c r="QTX851980" s="114"/>
      <c r="QTY851980" s="114"/>
      <c r="QTZ851980" s="114"/>
      <c r="RDP851980" s="114"/>
      <c r="RDQ851980" s="114"/>
      <c r="RDR851980" s="114"/>
      <c r="RDS851980" s="114"/>
      <c r="RDT851980" s="114"/>
      <c r="RDU851980" s="114"/>
      <c r="RDV851980" s="114"/>
      <c r="RNL851980" s="114"/>
      <c r="RNM851980" s="114"/>
      <c r="RNN851980" s="114"/>
      <c r="RNO851980" s="114"/>
      <c r="RNP851980" s="114"/>
      <c r="RNQ851980" s="114"/>
      <c r="RNR851980" s="114"/>
      <c r="RXH851980" s="114"/>
      <c r="RXI851980" s="114"/>
      <c r="RXJ851980" s="114"/>
      <c r="RXK851980" s="114"/>
      <c r="RXL851980" s="114"/>
      <c r="RXM851980" s="114"/>
      <c r="RXN851980" s="114"/>
      <c r="SHD851980" s="114"/>
      <c r="SHE851980" s="114"/>
      <c r="SHF851980" s="114"/>
      <c r="SHG851980" s="114"/>
      <c r="SHH851980" s="114"/>
      <c r="SHI851980" s="114"/>
      <c r="SHJ851980" s="114"/>
      <c r="SQZ851980" s="114"/>
      <c r="SRA851980" s="114"/>
      <c r="SRB851980" s="114"/>
      <c r="SRC851980" s="114"/>
      <c r="SRD851980" s="114"/>
      <c r="SRE851980" s="114"/>
      <c r="SRF851980" s="114"/>
      <c r="TAV851980" s="114"/>
      <c r="TAW851980" s="114"/>
      <c r="TAX851980" s="114"/>
      <c r="TAY851980" s="114"/>
      <c r="TAZ851980" s="114"/>
      <c r="TBA851980" s="114"/>
      <c r="TBB851980" s="114"/>
      <c r="TKR851980" s="114"/>
      <c r="TKS851980" s="114"/>
      <c r="TKT851980" s="114"/>
      <c r="TKU851980" s="114"/>
      <c r="TKV851980" s="114"/>
      <c r="TKW851980" s="114"/>
      <c r="TKX851980" s="114"/>
      <c r="TUN851980" s="114"/>
      <c r="TUO851980" s="114"/>
      <c r="TUP851980" s="114"/>
      <c r="TUQ851980" s="114"/>
      <c r="TUR851980" s="114"/>
      <c r="TUS851980" s="114"/>
      <c r="TUT851980" s="114"/>
      <c r="UEJ851980" s="114"/>
      <c r="UEK851980" s="114"/>
      <c r="UEL851980" s="114"/>
      <c r="UEM851980" s="114"/>
      <c r="UEN851980" s="114"/>
      <c r="UEO851980" s="114"/>
      <c r="UEP851980" s="114"/>
      <c r="UOF851980" s="114"/>
      <c r="UOG851980" s="114"/>
      <c r="UOH851980" s="114"/>
      <c r="UOI851980" s="114"/>
      <c r="UOJ851980" s="114"/>
      <c r="UOK851980" s="114"/>
      <c r="UOL851980" s="114"/>
      <c r="UYB851980" s="114"/>
      <c r="UYC851980" s="114"/>
      <c r="UYD851980" s="114"/>
      <c r="UYE851980" s="114"/>
      <c r="UYF851980" s="114"/>
      <c r="UYG851980" s="114"/>
      <c r="UYH851980" s="114"/>
      <c r="VHX851980" s="114"/>
      <c r="VHY851980" s="114"/>
      <c r="VHZ851980" s="114"/>
      <c r="VIA851980" s="114"/>
      <c r="VIB851980" s="114"/>
      <c r="VIC851980" s="114"/>
      <c r="VID851980" s="114"/>
      <c r="VRT851980" s="114"/>
      <c r="VRU851980" s="114"/>
      <c r="VRV851980" s="114"/>
      <c r="VRW851980" s="114"/>
      <c r="VRX851980" s="114"/>
      <c r="VRY851980" s="114"/>
      <c r="VRZ851980" s="114"/>
      <c r="WBP851980" s="114"/>
      <c r="WBQ851980" s="114"/>
      <c r="WBR851980" s="114"/>
      <c r="WBS851980" s="114"/>
      <c r="WBT851980" s="114"/>
      <c r="WBU851980" s="114"/>
      <c r="WBV851980" s="114"/>
      <c r="WLL851980" s="114"/>
      <c r="WLM851980" s="114"/>
      <c r="WLN851980" s="114"/>
      <c r="WLO851980" s="114"/>
      <c r="WLP851980" s="114"/>
      <c r="WLQ851980" s="114"/>
      <c r="WLR851980" s="114"/>
      <c r="WVH851980" s="114"/>
      <c r="WVI851980" s="114"/>
      <c r="WVJ851980" s="114"/>
      <c r="WVK851980" s="114"/>
      <c r="WVL851980" s="114"/>
      <c r="WVM851980" s="114"/>
      <c r="WVN851980" s="114"/>
    </row>
    <row r="851981" spans="1:16134">
      <c r="A851981" s="114"/>
      <c r="B851981" s="114"/>
      <c r="IV851981" s="114"/>
      <c r="IW851981" s="114"/>
      <c r="IX851981" s="114"/>
      <c r="IY851981" s="114"/>
      <c r="SR851981" s="114"/>
      <c r="SS851981" s="114"/>
      <c r="ST851981" s="114"/>
      <c r="SU851981" s="114"/>
      <c r="ACN851981" s="114"/>
      <c r="ACO851981" s="114"/>
      <c r="ACP851981" s="114"/>
      <c r="ACQ851981" s="114"/>
      <c r="AMJ851981" s="114"/>
      <c r="AMK851981" s="114"/>
      <c r="AML851981" s="114"/>
      <c r="AMM851981" s="114"/>
      <c r="AWF851981" s="114"/>
      <c r="AWG851981" s="114"/>
      <c r="AWH851981" s="114"/>
      <c r="AWI851981" s="114"/>
      <c r="BGB851981" s="114"/>
      <c r="BGC851981" s="114"/>
      <c r="BGD851981" s="114"/>
      <c r="BGE851981" s="114"/>
      <c r="BPX851981" s="114"/>
      <c r="BPY851981" s="114"/>
      <c r="BPZ851981" s="114"/>
      <c r="BQA851981" s="114"/>
      <c r="BZT851981" s="114"/>
      <c r="BZU851981" s="114"/>
      <c r="BZV851981" s="114"/>
      <c r="BZW851981" s="114"/>
      <c r="CJP851981" s="114"/>
      <c r="CJQ851981" s="114"/>
      <c r="CJR851981" s="114"/>
      <c r="CJS851981" s="114"/>
      <c r="CTL851981" s="114"/>
      <c r="CTM851981" s="114"/>
      <c r="CTN851981" s="114"/>
      <c r="CTO851981" s="114"/>
      <c r="DDH851981" s="114"/>
      <c r="DDI851981" s="114"/>
      <c r="DDJ851981" s="114"/>
      <c r="DDK851981" s="114"/>
      <c r="DND851981" s="114"/>
      <c r="DNE851981" s="114"/>
      <c r="DNF851981" s="114"/>
      <c r="DNG851981" s="114"/>
      <c r="DWZ851981" s="114"/>
      <c r="DXA851981" s="114"/>
      <c r="DXB851981" s="114"/>
      <c r="DXC851981" s="114"/>
      <c r="EGV851981" s="114"/>
      <c r="EGW851981" s="114"/>
      <c r="EGX851981" s="114"/>
      <c r="EGY851981" s="114"/>
      <c r="EQR851981" s="114"/>
      <c r="EQS851981" s="114"/>
      <c r="EQT851981" s="114"/>
      <c r="EQU851981" s="114"/>
      <c r="FAN851981" s="114"/>
      <c r="FAO851981" s="114"/>
      <c r="FAP851981" s="114"/>
      <c r="FAQ851981" s="114"/>
      <c r="FKJ851981" s="114"/>
      <c r="FKK851981" s="114"/>
      <c r="FKL851981" s="114"/>
      <c r="FKM851981" s="114"/>
      <c r="FUF851981" s="114"/>
      <c r="FUG851981" s="114"/>
      <c r="FUH851981" s="114"/>
      <c r="FUI851981" s="114"/>
      <c r="GEB851981" s="114"/>
      <c r="GEC851981" s="114"/>
      <c r="GED851981" s="114"/>
      <c r="GEE851981" s="114"/>
      <c r="GNX851981" s="114"/>
      <c r="GNY851981" s="114"/>
      <c r="GNZ851981" s="114"/>
      <c r="GOA851981" s="114"/>
      <c r="GXT851981" s="114"/>
      <c r="GXU851981" s="114"/>
      <c r="GXV851981" s="114"/>
      <c r="GXW851981" s="114"/>
      <c r="HHP851981" s="114"/>
      <c r="HHQ851981" s="114"/>
      <c r="HHR851981" s="114"/>
      <c r="HHS851981" s="114"/>
      <c r="HRL851981" s="114"/>
      <c r="HRM851981" s="114"/>
      <c r="HRN851981" s="114"/>
      <c r="HRO851981" s="114"/>
      <c r="IBH851981" s="114"/>
      <c r="IBI851981" s="114"/>
      <c r="IBJ851981" s="114"/>
      <c r="IBK851981" s="114"/>
      <c r="ILD851981" s="114"/>
      <c r="ILE851981" s="114"/>
      <c r="ILF851981" s="114"/>
      <c r="ILG851981" s="114"/>
      <c r="IUZ851981" s="114"/>
      <c r="IVA851981" s="114"/>
      <c r="IVB851981" s="114"/>
      <c r="IVC851981" s="114"/>
      <c r="JEV851981" s="114"/>
      <c r="JEW851981" s="114"/>
      <c r="JEX851981" s="114"/>
      <c r="JEY851981" s="114"/>
      <c r="JOR851981" s="114"/>
      <c r="JOS851981" s="114"/>
      <c r="JOT851981" s="114"/>
      <c r="JOU851981" s="114"/>
      <c r="JYN851981" s="114"/>
      <c r="JYO851981" s="114"/>
      <c r="JYP851981" s="114"/>
      <c r="JYQ851981" s="114"/>
      <c r="KIJ851981" s="114"/>
      <c r="KIK851981" s="114"/>
      <c r="KIL851981" s="114"/>
      <c r="KIM851981" s="114"/>
      <c r="KSF851981" s="114"/>
      <c r="KSG851981" s="114"/>
      <c r="KSH851981" s="114"/>
      <c r="KSI851981" s="114"/>
      <c r="LCB851981" s="114"/>
      <c r="LCC851981" s="114"/>
      <c r="LCD851981" s="114"/>
      <c r="LCE851981" s="114"/>
      <c r="LLX851981" s="114"/>
      <c r="LLY851981" s="114"/>
      <c r="LLZ851981" s="114"/>
      <c r="LMA851981" s="114"/>
      <c r="LVT851981" s="114"/>
      <c r="LVU851981" s="114"/>
      <c r="LVV851981" s="114"/>
      <c r="LVW851981" s="114"/>
      <c r="MFP851981" s="114"/>
      <c r="MFQ851981" s="114"/>
      <c r="MFR851981" s="114"/>
      <c r="MFS851981" s="114"/>
      <c r="MPL851981" s="114"/>
      <c r="MPM851981" s="114"/>
      <c r="MPN851981" s="114"/>
      <c r="MPO851981" s="114"/>
      <c r="MZH851981" s="114"/>
      <c r="MZI851981" s="114"/>
      <c r="MZJ851981" s="114"/>
      <c r="MZK851981" s="114"/>
      <c r="NJD851981" s="114"/>
      <c r="NJE851981" s="114"/>
      <c r="NJF851981" s="114"/>
      <c r="NJG851981" s="114"/>
      <c r="NSZ851981" s="114"/>
      <c r="NTA851981" s="114"/>
      <c r="NTB851981" s="114"/>
      <c r="NTC851981" s="114"/>
      <c r="OCV851981" s="114"/>
      <c r="OCW851981" s="114"/>
      <c r="OCX851981" s="114"/>
      <c r="OCY851981" s="114"/>
      <c r="OMR851981" s="114"/>
      <c r="OMS851981" s="114"/>
      <c r="OMT851981" s="114"/>
      <c r="OMU851981" s="114"/>
      <c r="OWN851981" s="114"/>
      <c r="OWO851981" s="114"/>
      <c r="OWP851981" s="114"/>
      <c r="OWQ851981" s="114"/>
      <c r="PGJ851981" s="114"/>
      <c r="PGK851981" s="114"/>
      <c r="PGL851981" s="114"/>
      <c r="PGM851981" s="114"/>
      <c r="PQF851981" s="114"/>
      <c r="PQG851981" s="114"/>
      <c r="PQH851981" s="114"/>
      <c r="PQI851981" s="114"/>
      <c r="QAB851981" s="114"/>
      <c r="QAC851981" s="114"/>
      <c r="QAD851981" s="114"/>
      <c r="QAE851981" s="114"/>
      <c r="QJX851981" s="114"/>
      <c r="QJY851981" s="114"/>
      <c r="QJZ851981" s="114"/>
      <c r="QKA851981" s="114"/>
      <c r="QTT851981" s="114"/>
      <c r="QTU851981" s="114"/>
      <c r="QTV851981" s="114"/>
      <c r="QTW851981" s="114"/>
      <c r="RDP851981" s="114"/>
      <c r="RDQ851981" s="114"/>
      <c r="RDR851981" s="114"/>
      <c r="RDS851981" s="114"/>
      <c r="RNL851981" s="114"/>
      <c r="RNM851981" s="114"/>
      <c r="RNN851981" s="114"/>
      <c r="RNO851981" s="114"/>
      <c r="RXH851981" s="114"/>
      <c r="RXI851981" s="114"/>
      <c r="RXJ851981" s="114"/>
      <c r="RXK851981" s="114"/>
      <c r="SHD851981" s="114"/>
      <c r="SHE851981" s="114"/>
      <c r="SHF851981" s="114"/>
      <c r="SHG851981" s="114"/>
      <c r="SQZ851981" s="114"/>
      <c r="SRA851981" s="114"/>
      <c r="SRB851981" s="114"/>
      <c r="SRC851981" s="114"/>
      <c r="TAV851981" s="114"/>
      <c r="TAW851981" s="114"/>
      <c r="TAX851981" s="114"/>
      <c r="TAY851981" s="114"/>
      <c r="TKR851981" s="114"/>
      <c r="TKS851981" s="114"/>
      <c r="TKT851981" s="114"/>
      <c r="TKU851981" s="114"/>
      <c r="TUN851981" s="114"/>
      <c r="TUO851981" s="114"/>
      <c r="TUP851981" s="114"/>
      <c r="TUQ851981" s="114"/>
      <c r="UEJ851981" s="114"/>
      <c r="UEK851981" s="114"/>
      <c r="UEL851981" s="114"/>
      <c r="UEM851981" s="114"/>
      <c r="UOF851981" s="114"/>
      <c r="UOG851981" s="114"/>
      <c r="UOH851981" s="114"/>
      <c r="UOI851981" s="114"/>
      <c r="UYB851981" s="114"/>
      <c r="UYC851981" s="114"/>
      <c r="UYD851981" s="114"/>
      <c r="UYE851981" s="114"/>
      <c r="VHX851981" s="114"/>
      <c r="VHY851981" s="114"/>
      <c r="VHZ851981" s="114"/>
      <c r="VIA851981" s="114"/>
      <c r="VRT851981" s="114"/>
      <c r="VRU851981" s="114"/>
      <c r="VRV851981" s="114"/>
      <c r="VRW851981" s="114"/>
      <c r="WBP851981" s="114"/>
      <c r="WBQ851981" s="114"/>
      <c r="WBR851981" s="114"/>
      <c r="WBS851981" s="114"/>
      <c r="WLL851981" s="114"/>
      <c r="WLM851981" s="114"/>
      <c r="WLN851981" s="114"/>
      <c r="WLO851981" s="114"/>
      <c r="WVH851981" s="114"/>
      <c r="WVI851981" s="114"/>
      <c r="WVJ851981" s="114"/>
      <c r="WVK851981" s="114"/>
    </row>
    <row r="917514" spans="1:16134">
      <c r="A917514" s="114"/>
      <c r="B917514" s="114"/>
      <c r="C917514" s="114"/>
      <c r="D917514" s="114"/>
      <c r="E917514" s="114"/>
      <c r="F917514" s="114"/>
      <c r="IV917514" s="114"/>
      <c r="IW917514" s="114"/>
      <c r="IX917514" s="114"/>
      <c r="IY917514" s="114"/>
      <c r="IZ917514" s="114"/>
      <c r="JA917514" s="114"/>
      <c r="JB917514" s="114"/>
      <c r="SR917514" s="114"/>
      <c r="SS917514" s="114"/>
      <c r="ST917514" s="114"/>
      <c r="SU917514" s="114"/>
      <c r="SV917514" s="114"/>
      <c r="SW917514" s="114"/>
      <c r="SX917514" s="114"/>
      <c r="ACN917514" s="114"/>
      <c r="ACO917514" s="114"/>
      <c r="ACP917514" s="114"/>
      <c r="ACQ917514" s="114"/>
      <c r="ACR917514" s="114"/>
      <c r="ACS917514" s="114"/>
      <c r="ACT917514" s="114"/>
      <c r="AMJ917514" s="114"/>
      <c r="AMK917514" s="114"/>
      <c r="AML917514" s="114"/>
      <c r="AMM917514" s="114"/>
      <c r="AMN917514" s="114"/>
      <c r="AMO917514" s="114"/>
      <c r="AMP917514" s="114"/>
      <c r="AWF917514" s="114"/>
      <c r="AWG917514" s="114"/>
      <c r="AWH917514" s="114"/>
      <c r="AWI917514" s="114"/>
      <c r="AWJ917514" s="114"/>
      <c r="AWK917514" s="114"/>
      <c r="AWL917514" s="114"/>
      <c r="BGB917514" s="114"/>
      <c r="BGC917514" s="114"/>
      <c r="BGD917514" s="114"/>
      <c r="BGE917514" s="114"/>
      <c r="BGF917514" s="114"/>
      <c r="BGG917514" s="114"/>
      <c r="BGH917514" s="114"/>
      <c r="BPX917514" s="114"/>
      <c r="BPY917514" s="114"/>
      <c r="BPZ917514" s="114"/>
      <c r="BQA917514" s="114"/>
      <c r="BQB917514" s="114"/>
      <c r="BQC917514" s="114"/>
      <c r="BQD917514" s="114"/>
      <c r="BZT917514" s="114"/>
      <c r="BZU917514" s="114"/>
      <c r="BZV917514" s="114"/>
      <c r="BZW917514" s="114"/>
      <c r="BZX917514" s="114"/>
      <c r="BZY917514" s="114"/>
      <c r="BZZ917514" s="114"/>
      <c r="CJP917514" s="114"/>
      <c r="CJQ917514" s="114"/>
      <c r="CJR917514" s="114"/>
      <c r="CJS917514" s="114"/>
      <c r="CJT917514" s="114"/>
      <c r="CJU917514" s="114"/>
      <c r="CJV917514" s="114"/>
      <c r="CTL917514" s="114"/>
      <c r="CTM917514" s="114"/>
      <c r="CTN917514" s="114"/>
      <c r="CTO917514" s="114"/>
      <c r="CTP917514" s="114"/>
      <c r="CTQ917514" s="114"/>
      <c r="CTR917514" s="114"/>
      <c r="DDH917514" s="114"/>
      <c r="DDI917514" s="114"/>
      <c r="DDJ917514" s="114"/>
      <c r="DDK917514" s="114"/>
      <c r="DDL917514" s="114"/>
      <c r="DDM917514" s="114"/>
      <c r="DDN917514" s="114"/>
      <c r="DND917514" s="114"/>
      <c r="DNE917514" s="114"/>
      <c r="DNF917514" s="114"/>
      <c r="DNG917514" s="114"/>
      <c r="DNH917514" s="114"/>
      <c r="DNI917514" s="114"/>
      <c r="DNJ917514" s="114"/>
      <c r="DWZ917514" s="114"/>
      <c r="DXA917514" s="114"/>
      <c r="DXB917514" s="114"/>
      <c r="DXC917514" s="114"/>
      <c r="DXD917514" s="114"/>
      <c r="DXE917514" s="114"/>
      <c r="DXF917514" s="114"/>
      <c r="EGV917514" s="114"/>
      <c r="EGW917514" s="114"/>
      <c r="EGX917514" s="114"/>
      <c r="EGY917514" s="114"/>
      <c r="EGZ917514" s="114"/>
      <c r="EHA917514" s="114"/>
      <c r="EHB917514" s="114"/>
      <c r="EQR917514" s="114"/>
      <c r="EQS917514" s="114"/>
      <c r="EQT917514" s="114"/>
      <c r="EQU917514" s="114"/>
      <c r="EQV917514" s="114"/>
      <c r="EQW917514" s="114"/>
      <c r="EQX917514" s="114"/>
      <c r="FAN917514" s="114"/>
      <c r="FAO917514" s="114"/>
      <c r="FAP917514" s="114"/>
      <c r="FAQ917514" s="114"/>
      <c r="FAR917514" s="114"/>
      <c r="FAS917514" s="114"/>
      <c r="FAT917514" s="114"/>
      <c r="FKJ917514" s="114"/>
      <c r="FKK917514" s="114"/>
      <c r="FKL917514" s="114"/>
      <c r="FKM917514" s="114"/>
      <c r="FKN917514" s="114"/>
      <c r="FKO917514" s="114"/>
      <c r="FKP917514" s="114"/>
      <c r="FUF917514" s="114"/>
      <c r="FUG917514" s="114"/>
      <c r="FUH917514" s="114"/>
      <c r="FUI917514" s="114"/>
      <c r="FUJ917514" s="114"/>
      <c r="FUK917514" s="114"/>
      <c r="FUL917514" s="114"/>
      <c r="GEB917514" s="114"/>
      <c r="GEC917514" s="114"/>
      <c r="GED917514" s="114"/>
      <c r="GEE917514" s="114"/>
      <c r="GEF917514" s="114"/>
      <c r="GEG917514" s="114"/>
      <c r="GEH917514" s="114"/>
      <c r="GNX917514" s="114"/>
      <c r="GNY917514" s="114"/>
      <c r="GNZ917514" s="114"/>
      <c r="GOA917514" s="114"/>
      <c r="GOB917514" s="114"/>
      <c r="GOC917514" s="114"/>
      <c r="GOD917514" s="114"/>
      <c r="GXT917514" s="114"/>
      <c r="GXU917514" s="114"/>
      <c r="GXV917514" s="114"/>
      <c r="GXW917514" s="114"/>
      <c r="GXX917514" s="114"/>
      <c r="GXY917514" s="114"/>
      <c r="GXZ917514" s="114"/>
      <c r="HHP917514" s="114"/>
      <c r="HHQ917514" s="114"/>
      <c r="HHR917514" s="114"/>
      <c r="HHS917514" s="114"/>
      <c r="HHT917514" s="114"/>
      <c r="HHU917514" s="114"/>
      <c r="HHV917514" s="114"/>
      <c r="HRL917514" s="114"/>
      <c r="HRM917514" s="114"/>
      <c r="HRN917514" s="114"/>
      <c r="HRO917514" s="114"/>
      <c r="HRP917514" s="114"/>
      <c r="HRQ917514" s="114"/>
      <c r="HRR917514" s="114"/>
      <c r="IBH917514" s="114"/>
      <c r="IBI917514" s="114"/>
      <c r="IBJ917514" s="114"/>
      <c r="IBK917514" s="114"/>
      <c r="IBL917514" s="114"/>
      <c r="IBM917514" s="114"/>
      <c r="IBN917514" s="114"/>
      <c r="ILD917514" s="114"/>
      <c r="ILE917514" s="114"/>
      <c r="ILF917514" s="114"/>
      <c r="ILG917514" s="114"/>
      <c r="ILH917514" s="114"/>
      <c r="ILI917514" s="114"/>
      <c r="ILJ917514" s="114"/>
      <c r="IUZ917514" s="114"/>
      <c r="IVA917514" s="114"/>
      <c r="IVB917514" s="114"/>
      <c r="IVC917514" s="114"/>
      <c r="IVD917514" s="114"/>
      <c r="IVE917514" s="114"/>
      <c r="IVF917514" s="114"/>
      <c r="JEV917514" s="114"/>
      <c r="JEW917514" s="114"/>
      <c r="JEX917514" s="114"/>
      <c r="JEY917514" s="114"/>
      <c r="JEZ917514" s="114"/>
      <c r="JFA917514" s="114"/>
      <c r="JFB917514" s="114"/>
      <c r="JOR917514" s="114"/>
      <c r="JOS917514" s="114"/>
      <c r="JOT917514" s="114"/>
      <c r="JOU917514" s="114"/>
      <c r="JOV917514" s="114"/>
      <c r="JOW917514" s="114"/>
      <c r="JOX917514" s="114"/>
      <c r="JYN917514" s="114"/>
      <c r="JYO917514" s="114"/>
      <c r="JYP917514" s="114"/>
      <c r="JYQ917514" s="114"/>
      <c r="JYR917514" s="114"/>
      <c r="JYS917514" s="114"/>
      <c r="JYT917514" s="114"/>
      <c r="KIJ917514" s="114"/>
      <c r="KIK917514" s="114"/>
      <c r="KIL917514" s="114"/>
      <c r="KIM917514" s="114"/>
      <c r="KIN917514" s="114"/>
      <c r="KIO917514" s="114"/>
      <c r="KIP917514" s="114"/>
      <c r="KSF917514" s="114"/>
      <c r="KSG917514" s="114"/>
      <c r="KSH917514" s="114"/>
      <c r="KSI917514" s="114"/>
      <c r="KSJ917514" s="114"/>
      <c r="KSK917514" s="114"/>
      <c r="KSL917514" s="114"/>
      <c r="LCB917514" s="114"/>
      <c r="LCC917514" s="114"/>
      <c r="LCD917514" s="114"/>
      <c r="LCE917514" s="114"/>
      <c r="LCF917514" s="114"/>
      <c r="LCG917514" s="114"/>
      <c r="LCH917514" s="114"/>
      <c r="LLX917514" s="114"/>
      <c r="LLY917514" s="114"/>
      <c r="LLZ917514" s="114"/>
      <c r="LMA917514" s="114"/>
      <c r="LMB917514" s="114"/>
      <c r="LMC917514" s="114"/>
      <c r="LMD917514" s="114"/>
      <c r="LVT917514" s="114"/>
      <c r="LVU917514" s="114"/>
      <c r="LVV917514" s="114"/>
      <c r="LVW917514" s="114"/>
      <c r="LVX917514" s="114"/>
      <c r="LVY917514" s="114"/>
      <c r="LVZ917514" s="114"/>
      <c r="MFP917514" s="114"/>
      <c r="MFQ917514" s="114"/>
      <c r="MFR917514" s="114"/>
      <c r="MFS917514" s="114"/>
      <c r="MFT917514" s="114"/>
      <c r="MFU917514" s="114"/>
      <c r="MFV917514" s="114"/>
      <c r="MPL917514" s="114"/>
      <c r="MPM917514" s="114"/>
      <c r="MPN917514" s="114"/>
      <c r="MPO917514" s="114"/>
      <c r="MPP917514" s="114"/>
      <c r="MPQ917514" s="114"/>
      <c r="MPR917514" s="114"/>
      <c r="MZH917514" s="114"/>
      <c r="MZI917514" s="114"/>
      <c r="MZJ917514" s="114"/>
      <c r="MZK917514" s="114"/>
      <c r="MZL917514" s="114"/>
      <c r="MZM917514" s="114"/>
      <c r="MZN917514" s="114"/>
      <c r="NJD917514" s="114"/>
      <c r="NJE917514" s="114"/>
      <c r="NJF917514" s="114"/>
      <c r="NJG917514" s="114"/>
      <c r="NJH917514" s="114"/>
      <c r="NJI917514" s="114"/>
      <c r="NJJ917514" s="114"/>
      <c r="NSZ917514" s="114"/>
      <c r="NTA917514" s="114"/>
      <c r="NTB917514" s="114"/>
      <c r="NTC917514" s="114"/>
      <c r="NTD917514" s="114"/>
      <c r="NTE917514" s="114"/>
      <c r="NTF917514" s="114"/>
      <c r="OCV917514" s="114"/>
      <c r="OCW917514" s="114"/>
      <c r="OCX917514" s="114"/>
      <c r="OCY917514" s="114"/>
      <c r="OCZ917514" s="114"/>
      <c r="ODA917514" s="114"/>
      <c r="ODB917514" s="114"/>
      <c r="OMR917514" s="114"/>
      <c r="OMS917514" s="114"/>
      <c r="OMT917514" s="114"/>
      <c r="OMU917514" s="114"/>
      <c r="OMV917514" s="114"/>
      <c r="OMW917514" s="114"/>
      <c r="OMX917514" s="114"/>
      <c r="OWN917514" s="114"/>
      <c r="OWO917514" s="114"/>
      <c r="OWP917514" s="114"/>
      <c r="OWQ917514" s="114"/>
      <c r="OWR917514" s="114"/>
      <c r="OWS917514" s="114"/>
      <c r="OWT917514" s="114"/>
      <c r="PGJ917514" s="114"/>
      <c r="PGK917514" s="114"/>
      <c r="PGL917514" s="114"/>
      <c r="PGM917514" s="114"/>
      <c r="PGN917514" s="114"/>
      <c r="PGO917514" s="114"/>
      <c r="PGP917514" s="114"/>
      <c r="PQF917514" s="114"/>
      <c r="PQG917514" s="114"/>
      <c r="PQH917514" s="114"/>
      <c r="PQI917514" s="114"/>
      <c r="PQJ917514" s="114"/>
      <c r="PQK917514" s="114"/>
      <c r="PQL917514" s="114"/>
      <c r="QAB917514" s="114"/>
      <c r="QAC917514" s="114"/>
      <c r="QAD917514" s="114"/>
      <c r="QAE917514" s="114"/>
      <c r="QAF917514" s="114"/>
      <c r="QAG917514" s="114"/>
      <c r="QAH917514" s="114"/>
      <c r="QJX917514" s="114"/>
      <c r="QJY917514" s="114"/>
      <c r="QJZ917514" s="114"/>
      <c r="QKA917514" s="114"/>
      <c r="QKB917514" s="114"/>
      <c r="QKC917514" s="114"/>
      <c r="QKD917514" s="114"/>
      <c r="QTT917514" s="114"/>
      <c r="QTU917514" s="114"/>
      <c r="QTV917514" s="114"/>
      <c r="QTW917514" s="114"/>
      <c r="QTX917514" s="114"/>
      <c r="QTY917514" s="114"/>
      <c r="QTZ917514" s="114"/>
      <c r="RDP917514" s="114"/>
      <c r="RDQ917514" s="114"/>
      <c r="RDR917514" s="114"/>
      <c r="RDS917514" s="114"/>
      <c r="RDT917514" s="114"/>
      <c r="RDU917514" s="114"/>
      <c r="RDV917514" s="114"/>
      <c r="RNL917514" s="114"/>
      <c r="RNM917514" s="114"/>
      <c r="RNN917514" s="114"/>
      <c r="RNO917514" s="114"/>
      <c r="RNP917514" s="114"/>
      <c r="RNQ917514" s="114"/>
      <c r="RNR917514" s="114"/>
      <c r="RXH917514" s="114"/>
      <c r="RXI917514" s="114"/>
      <c r="RXJ917514" s="114"/>
      <c r="RXK917514" s="114"/>
      <c r="RXL917514" s="114"/>
      <c r="RXM917514" s="114"/>
      <c r="RXN917514" s="114"/>
      <c r="SHD917514" s="114"/>
      <c r="SHE917514" s="114"/>
      <c r="SHF917514" s="114"/>
      <c r="SHG917514" s="114"/>
      <c r="SHH917514" s="114"/>
      <c r="SHI917514" s="114"/>
      <c r="SHJ917514" s="114"/>
      <c r="SQZ917514" s="114"/>
      <c r="SRA917514" s="114"/>
      <c r="SRB917514" s="114"/>
      <c r="SRC917514" s="114"/>
      <c r="SRD917514" s="114"/>
      <c r="SRE917514" s="114"/>
      <c r="SRF917514" s="114"/>
      <c r="TAV917514" s="114"/>
      <c r="TAW917514" s="114"/>
      <c r="TAX917514" s="114"/>
      <c r="TAY917514" s="114"/>
      <c r="TAZ917514" s="114"/>
      <c r="TBA917514" s="114"/>
      <c r="TBB917514" s="114"/>
      <c r="TKR917514" s="114"/>
      <c r="TKS917514" s="114"/>
      <c r="TKT917514" s="114"/>
      <c r="TKU917514" s="114"/>
      <c r="TKV917514" s="114"/>
      <c r="TKW917514" s="114"/>
      <c r="TKX917514" s="114"/>
      <c r="TUN917514" s="114"/>
      <c r="TUO917514" s="114"/>
      <c r="TUP917514" s="114"/>
      <c r="TUQ917514" s="114"/>
      <c r="TUR917514" s="114"/>
      <c r="TUS917514" s="114"/>
      <c r="TUT917514" s="114"/>
      <c r="UEJ917514" s="114"/>
      <c r="UEK917514" s="114"/>
      <c r="UEL917514" s="114"/>
      <c r="UEM917514" s="114"/>
      <c r="UEN917514" s="114"/>
      <c r="UEO917514" s="114"/>
      <c r="UEP917514" s="114"/>
      <c r="UOF917514" s="114"/>
      <c r="UOG917514" s="114"/>
      <c r="UOH917514" s="114"/>
      <c r="UOI917514" s="114"/>
      <c r="UOJ917514" s="114"/>
      <c r="UOK917514" s="114"/>
      <c r="UOL917514" s="114"/>
      <c r="UYB917514" s="114"/>
      <c r="UYC917514" s="114"/>
      <c r="UYD917514" s="114"/>
      <c r="UYE917514" s="114"/>
      <c r="UYF917514" s="114"/>
      <c r="UYG917514" s="114"/>
      <c r="UYH917514" s="114"/>
      <c r="VHX917514" s="114"/>
      <c r="VHY917514" s="114"/>
      <c r="VHZ917514" s="114"/>
      <c r="VIA917514" s="114"/>
      <c r="VIB917514" s="114"/>
      <c r="VIC917514" s="114"/>
      <c r="VID917514" s="114"/>
      <c r="VRT917514" s="114"/>
      <c r="VRU917514" s="114"/>
      <c r="VRV917514" s="114"/>
      <c r="VRW917514" s="114"/>
      <c r="VRX917514" s="114"/>
      <c r="VRY917514" s="114"/>
      <c r="VRZ917514" s="114"/>
      <c r="WBP917514" s="114"/>
      <c r="WBQ917514" s="114"/>
      <c r="WBR917514" s="114"/>
      <c r="WBS917514" s="114"/>
      <c r="WBT917514" s="114"/>
      <c r="WBU917514" s="114"/>
      <c r="WBV917514" s="114"/>
      <c r="WLL917514" s="114"/>
      <c r="WLM917514" s="114"/>
      <c r="WLN917514" s="114"/>
      <c r="WLO917514" s="114"/>
      <c r="WLP917514" s="114"/>
      <c r="WLQ917514" s="114"/>
      <c r="WLR917514" s="114"/>
      <c r="WVH917514" s="114"/>
      <c r="WVI917514" s="114"/>
      <c r="WVJ917514" s="114"/>
      <c r="WVK917514" s="114"/>
      <c r="WVL917514" s="114"/>
      <c r="WVM917514" s="114"/>
      <c r="WVN917514" s="114"/>
    </row>
    <row r="917515" spans="1:16134">
      <c r="D917515" s="114"/>
      <c r="E917515" s="114"/>
      <c r="F917515" s="114"/>
      <c r="JA917515" s="114"/>
      <c r="JB917515" s="114"/>
      <c r="SW917515" s="114"/>
      <c r="SX917515" s="114"/>
      <c r="ACS917515" s="114"/>
      <c r="ACT917515" s="114"/>
      <c r="AMO917515" s="114"/>
      <c r="AMP917515" s="114"/>
      <c r="AWK917515" s="114"/>
      <c r="AWL917515" s="114"/>
      <c r="BGG917515" s="114"/>
      <c r="BGH917515" s="114"/>
      <c r="BQC917515" s="114"/>
      <c r="BQD917515" s="114"/>
      <c r="BZY917515" s="114"/>
      <c r="BZZ917515" s="114"/>
      <c r="CJU917515" s="114"/>
      <c r="CJV917515" s="114"/>
      <c r="CTQ917515" s="114"/>
      <c r="CTR917515" s="114"/>
      <c r="DDM917515" s="114"/>
      <c r="DDN917515" s="114"/>
      <c r="DNI917515" s="114"/>
      <c r="DNJ917515" s="114"/>
      <c r="DXE917515" s="114"/>
      <c r="DXF917515" s="114"/>
      <c r="EHA917515" s="114"/>
      <c r="EHB917515" s="114"/>
      <c r="EQW917515" s="114"/>
      <c r="EQX917515" s="114"/>
      <c r="FAS917515" s="114"/>
      <c r="FAT917515" s="114"/>
      <c r="FKO917515" s="114"/>
      <c r="FKP917515" s="114"/>
      <c r="FUK917515" s="114"/>
      <c r="FUL917515" s="114"/>
      <c r="GEG917515" s="114"/>
      <c r="GEH917515" s="114"/>
      <c r="GOC917515" s="114"/>
      <c r="GOD917515" s="114"/>
      <c r="GXY917515" s="114"/>
      <c r="GXZ917515" s="114"/>
      <c r="HHU917515" s="114"/>
      <c r="HHV917515" s="114"/>
      <c r="HRQ917515" s="114"/>
      <c r="HRR917515" s="114"/>
      <c r="IBM917515" s="114"/>
      <c r="IBN917515" s="114"/>
      <c r="ILI917515" s="114"/>
      <c r="ILJ917515" s="114"/>
      <c r="IVE917515" s="114"/>
      <c r="IVF917515" s="114"/>
      <c r="JFA917515" s="114"/>
      <c r="JFB917515" s="114"/>
      <c r="JOW917515" s="114"/>
      <c r="JOX917515" s="114"/>
      <c r="JYS917515" s="114"/>
      <c r="JYT917515" s="114"/>
      <c r="KIO917515" s="114"/>
      <c r="KIP917515" s="114"/>
      <c r="KSK917515" s="114"/>
      <c r="KSL917515" s="114"/>
      <c r="LCG917515" s="114"/>
      <c r="LCH917515" s="114"/>
      <c r="LMC917515" s="114"/>
      <c r="LMD917515" s="114"/>
      <c r="LVY917515" s="114"/>
      <c r="LVZ917515" s="114"/>
      <c r="MFU917515" s="114"/>
      <c r="MFV917515" s="114"/>
      <c r="MPQ917515" s="114"/>
      <c r="MPR917515" s="114"/>
      <c r="MZM917515" s="114"/>
      <c r="MZN917515" s="114"/>
      <c r="NJI917515" s="114"/>
      <c r="NJJ917515" s="114"/>
      <c r="NTE917515" s="114"/>
      <c r="NTF917515" s="114"/>
      <c r="ODA917515" s="114"/>
      <c r="ODB917515" s="114"/>
      <c r="OMW917515" s="114"/>
      <c r="OMX917515" s="114"/>
      <c r="OWS917515" s="114"/>
      <c r="OWT917515" s="114"/>
      <c r="PGO917515" s="114"/>
      <c r="PGP917515" s="114"/>
      <c r="PQK917515" s="114"/>
      <c r="PQL917515" s="114"/>
      <c r="QAG917515" s="114"/>
      <c r="QAH917515" s="114"/>
      <c r="QKC917515" s="114"/>
      <c r="QKD917515" s="114"/>
      <c r="QTY917515" s="114"/>
      <c r="QTZ917515" s="114"/>
      <c r="RDU917515" s="114"/>
      <c r="RDV917515" s="114"/>
      <c r="RNQ917515" s="114"/>
      <c r="RNR917515" s="114"/>
      <c r="RXM917515" s="114"/>
      <c r="RXN917515" s="114"/>
      <c r="SHI917515" s="114"/>
      <c r="SHJ917515" s="114"/>
      <c r="SRE917515" s="114"/>
      <c r="SRF917515" s="114"/>
      <c r="TBA917515" s="114"/>
      <c r="TBB917515" s="114"/>
      <c r="TKW917515" s="114"/>
      <c r="TKX917515" s="114"/>
      <c r="TUS917515" s="114"/>
      <c r="TUT917515" s="114"/>
      <c r="UEO917515" s="114"/>
      <c r="UEP917515" s="114"/>
      <c r="UOK917515" s="114"/>
      <c r="UOL917515" s="114"/>
      <c r="UYG917515" s="114"/>
      <c r="UYH917515" s="114"/>
      <c r="VIC917515" s="114"/>
      <c r="VID917515" s="114"/>
      <c r="VRY917515" s="114"/>
      <c r="VRZ917515" s="114"/>
      <c r="WBU917515" s="114"/>
      <c r="WBV917515" s="114"/>
      <c r="WLQ917515" s="114"/>
      <c r="WLR917515" s="114"/>
      <c r="WVM917515" s="114"/>
      <c r="WVN917515" s="114"/>
    </row>
    <row r="917516" spans="1:16134">
      <c r="A917516" s="114"/>
      <c r="B917516" s="114"/>
      <c r="D917516" s="114"/>
      <c r="E917516" s="114"/>
      <c r="F917516" s="114"/>
      <c r="IV917516" s="114"/>
      <c r="IW917516" s="114"/>
      <c r="IX917516" s="114"/>
      <c r="IY917516" s="114"/>
      <c r="IZ917516" s="114"/>
      <c r="JA917516" s="114"/>
      <c r="JB917516" s="114"/>
      <c r="SR917516" s="114"/>
      <c r="SS917516" s="114"/>
      <c r="ST917516" s="114"/>
      <c r="SU917516" s="114"/>
      <c r="SV917516" s="114"/>
      <c r="SW917516" s="114"/>
      <c r="SX917516" s="114"/>
      <c r="ACN917516" s="114"/>
      <c r="ACO917516" s="114"/>
      <c r="ACP917516" s="114"/>
      <c r="ACQ917516" s="114"/>
      <c r="ACR917516" s="114"/>
      <c r="ACS917516" s="114"/>
      <c r="ACT917516" s="114"/>
      <c r="AMJ917516" s="114"/>
      <c r="AMK917516" s="114"/>
      <c r="AML917516" s="114"/>
      <c r="AMM917516" s="114"/>
      <c r="AMN917516" s="114"/>
      <c r="AMO917516" s="114"/>
      <c r="AMP917516" s="114"/>
      <c r="AWF917516" s="114"/>
      <c r="AWG917516" s="114"/>
      <c r="AWH917516" s="114"/>
      <c r="AWI917516" s="114"/>
      <c r="AWJ917516" s="114"/>
      <c r="AWK917516" s="114"/>
      <c r="AWL917516" s="114"/>
      <c r="BGB917516" s="114"/>
      <c r="BGC917516" s="114"/>
      <c r="BGD917516" s="114"/>
      <c r="BGE917516" s="114"/>
      <c r="BGF917516" s="114"/>
      <c r="BGG917516" s="114"/>
      <c r="BGH917516" s="114"/>
      <c r="BPX917516" s="114"/>
      <c r="BPY917516" s="114"/>
      <c r="BPZ917516" s="114"/>
      <c r="BQA917516" s="114"/>
      <c r="BQB917516" s="114"/>
      <c r="BQC917516" s="114"/>
      <c r="BQD917516" s="114"/>
      <c r="BZT917516" s="114"/>
      <c r="BZU917516" s="114"/>
      <c r="BZV917516" s="114"/>
      <c r="BZW917516" s="114"/>
      <c r="BZX917516" s="114"/>
      <c r="BZY917516" s="114"/>
      <c r="BZZ917516" s="114"/>
      <c r="CJP917516" s="114"/>
      <c r="CJQ917516" s="114"/>
      <c r="CJR917516" s="114"/>
      <c r="CJS917516" s="114"/>
      <c r="CJT917516" s="114"/>
      <c r="CJU917516" s="114"/>
      <c r="CJV917516" s="114"/>
      <c r="CTL917516" s="114"/>
      <c r="CTM917516" s="114"/>
      <c r="CTN917516" s="114"/>
      <c r="CTO917516" s="114"/>
      <c r="CTP917516" s="114"/>
      <c r="CTQ917516" s="114"/>
      <c r="CTR917516" s="114"/>
      <c r="DDH917516" s="114"/>
      <c r="DDI917516" s="114"/>
      <c r="DDJ917516" s="114"/>
      <c r="DDK917516" s="114"/>
      <c r="DDL917516" s="114"/>
      <c r="DDM917516" s="114"/>
      <c r="DDN917516" s="114"/>
      <c r="DND917516" s="114"/>
      <c r="DNE917516" s="114"/>
      <c r="DNF917516" s="114"/>
      <c r="DNG917516" s="114"/>
      <c r="DNH917516" s="114"/>
      <c r="DNI917516" s="114"/>
      <c r="DNJ917516" s="114"/>
      <c r="DWZ917516" s="114"/>
      <c r="DXA917516" s="114"/>
      <c r="DXB917516" s="114"/>
      <c r="DXC917516" s="114"/>
      <c r="DXD917516" s="114"/>
      <c r="DXE917516" s="114"/>
      <c r="DXF917516" s="114"/>
      <c r="EGV917516" s="114"/>
      <c r="EGW917516" s="114"/>
      <c r="EGX917516" s="114"/>
      <c r="EGY917516" s="114"/>
      <c r="EGZ917516" s="114"/>
      <c r="EHA917516" s="114"/>
      <c r="EHB917516" s="114"/>
      <c r="EQR917516" s="114"/>
      <c r="EQS917516" s="114"/>
      <c r="EQT917516" s="114"/>
      <c r="EQU917516" s="114"/>
      <c r="EQV917516" s="114"/>
      <c r="EQW917516" s="114"/>
      <c r="EQX917516" s="114"/>
      <c r="FAN917516" s="114"/>
      <c r="FAO917516" s="114"/>
      <c r="FAP917516" s="114"/>
      <c r="FAQ917516" s="114"/>
      <c r="FAR917516" s="114"/>
      <c r="FAS917516" s="114"/>
      <c r="FAT917516" s="114"/>
      <c r="FKJ917516" s="114"/>
      <c r="FKK917516" s="114"/>
      <c r="FKL917516" s="114"/>
      <c r="FKM917516" s="114"/>
      <c r="FKN917516" s="114"/>
      <c r="FKO917516" s="114"/>
      <c r="FKP917516" s="114"/>
      <c r="FUF917516" s="114"/>
      <c r="FUG917516" s="114"/>
      <c r="FUH917516" s="114"/>
      <c r="FUI917516" s="114"/>
      <c r="FUJ917516" s="114"/>
      <c r="FUK917516" s="114"/>
      <c r="FUL917516" s="114"/>
      <c r="GEB917516" s="114"/>
      <c r="GEC917516" s="114"/>
      <c r="GED917516" s="114"/>
      <c r="GEE917516" s="114"/>
      <c r="GEF917516" s="114"/>
      <c r="GEG917516" s="114"/>
      <c r="GEH917516" s="114"/>
      <c r="GNX917516" s="114"/>
      <c r="GNY917516" s="114"/>
      <c r="GNZ917516" s="114"/>
      <c r="GOA917516" s="114"/>
      <c r="GOB917516" s="114"/>
      <c r="GOC917516" s="114"/>
      <c r="GOD917516" s="114"/>
      <c r="GXT917516" s="114"/>
      <c r="GXU917516" s="114"/>
      <c r="GXV917516" s="114"/>
      <c r="GXW917516" s="114"/>
      <c r="GXX917516" s="114"/>
      <c r="GXY917516" s="114"/>
      <c r="GXZ917516" s="114"/>
      <c r="HHP917516" s="114"/>
      <c r="HHQ917516" s="114"/>
      <c r="HHR917516" s="114"/>
      <c r="HHS917516" s="114"/>
      <c r="HHT917516" s="114"/>
      <c r="HHU917516" s="114"/>
      <c r="HHV917516" s="114"/>
      <c r="HRL917516" s="114"/>
      <c r="HRM917516" s="114"/>
      <c r="HRN917516" s="114"/>
      <c r="HRO917516" s="114"/>
      <c r="HRP917516" s="114"/>
      <c r="HRQ917516" s="114"/>
      <c r="HRR917516" s="114"/>
      <c r="IBH917516" s="114"/>
      <c r="IBI917516" s="114"/>
      <c r="IBJ917516" s="114"/>
      <c r="IBK917516" s="114"/>
      <c r="IBL917516" s="114"/>
      <c r="IBM917516" s="114"/>
      <c r="IBN917516" s="114"/>
      <c r="ILD917516" s="114"/>
      <c r="ILE917516" s="114"/>
      <c r="ILF917516" s="114"/>
      <c r="ILG917516" s="114"/>
      <c r="ILH917516" s="114"/>
      <c r="ILI917516" s="114"/>
      <c r="ILJ917516" s="114"/>
      <c r="IUZ917516" s="114"/>
      <c r="IVA917516" s="114"/>
      <c r="IVB917516" s="114"/>
      <c r="IVC917516" s="114"/>
      <c r="IVD917516" s="114"/>
      <c r="IVE917516" s="114"/>
      <c r="IVF917516" s="114"/>
      <c r="JEV917516" s="114"/>
      <c r="JEW917516" s="114"/>
      <c r="JEX917516" s="114"/>
      <c r="JEY917516" s="114"/>
      <c r="JEZ917516" s="114"/>
      <c r="JFA917516" s="114"/>
      <c r="JFB917516" s="114"/>
      <c r="JOR917516" s="114"/>
      <c r="JOS917516" s="114"/>
      <c r="JOT917516" s="114"/>
      <c r="JOU917516" s="114"/>
      <c r="JOV917516" s="114"/>
      <c r="JOW917516" s="114"/>
      <c r="JOX917516" s="114"/>
      <c r="JYN917516" s="114"/>
      <c r="JYO917516" s="114"/>
      <c r="JYP917516" s="114"/>
      <c r="JYQ917516" s="114"/>
      <c r="JYR917516" s="114"/>
      <c r="JYS917516" s="114"/>
      <c r="JYT917516" s="114"/>
      <c r="KIJ917516" s="114"/>
      <c r="KIK917516" s="114"/>
      <c r="KIL917516" s="114"/>
      <c r="KIM917516" s="114"/>
      <c r="KIN917516" s="114"/>
      <c r="KIO917516" s="114"/>
      <c r="KIP917516" s="114"/>
      <c r="KSF917516" s="114"/>
      <c r="KSG917516" s="114"/>
      <c r="KSH917516" s="114"/>
      <c r="KSI917516" s="114"/>
      <c r="KSJ917516" s="114"/>
      <c r="KSK917516" s="114"/>
      <c r="KSL917516" s="114"/>
      <c r="LCB917516" s="114"/>
      <c r="LCC917516" s="114"/>
      <c r="LCD917516" s="114"/>
      <c r="LCE917516" s="114"/>
      <c r="LCF917516" s="114"/>
      <c r="LCG917516" s="114"/>
      <c r="LCH917516" s="114"/>
      <c r="LLX917516" s="114"/>
      <c r="LLY917516" s="114"/>
      <c r="LLZ917516" s="114"/>
      <c r="LMA917516" s="114"/>
      <c r="LMB917516" s="114"/>
      <c r="LMC917516" s="114"/>
      <c r="LMD917516" s="114"/>
      <c r="LVT917516" s="114"/>
      <c r="LVU917516" s="114"/>
      <c r="LVV917516" s="114"/>
      <c r="LVW917516" s="114"/>
      <c r="LVX917516" s="114"/>
      <c r="LVY917516" s="114"/>
      <c r="LVZ917516" s="114"/>
      <c r="MFP917516" s="114"/>
      <c r="MFQ917516" s="114"/>
      <c r="MFR917516" s="114"/>
      <c r="MFS917516" s="114"/>
      <c r="MFT917516" s="114"/>
      <c r="MFU917516" s="114"/>
      <c r="MFV917516" s="114"/>
      <c r="MPL917516" s="114"/>
      <c r="MPM917516" s="114"/>
      <c r="MPN917516" s="114"/>
      <c r="MPO917516" s="114"/>
      <c r="MPP917516" s="114"/>
      <c r="MPQ917516" s="114"/>
      <c r="MPR917516" s="114"/>
      <c r="MZH917516" s="114"/>
      <c r="MZI917516" s="114"/>
      <c r="MZJ917516" s="114"/>
      <c r="MZK917516" s="114"/>
      <c r="MZL917516" s="114"/>
      <c r="MZM917516" s="114"/>
      <c r="MZN917516" s="114"/>
      <c r="NJD917516" s="114"/>
      <c r="NJE917516" s="114"/>
      <c r="NJF917516" s="114"/>
      <c r="NJG917516" s="114"/>
      <c r="NJH917516" s="114"/>
      <c r="NJI917516" s="114"/>
      <c r="NJJ917516" s="114"/>
      <c r="NSZ917516" s="114"/>
      <c r="NTA917516" s="114"/>
      <c r="NTB917516" s="114"/>
      <c r="NTC917516" s="114"/>
      <c r="NTD917516" s="114"/>
      <c r="NTE917516" s="114"/>
      <c r="NTF917516" s="114"/>
      <c r="OCV917516" s="114"/>
      <c r="OCW917516" s="114"/>
      <c r="OCX917516" s="114"/>
      <c r="OCY917516" s="114"/>
      <c r="OCZ917516" s="114"/>
      <c r="ODA917516" s="114"/>
      <c r="ODB917516" s="114"/>
      <c r="OMR917516" s="114"/>
      <c r="OMS917516" s="114"/>
      <c r="OMT917516" s="114"/>
      <c r="OMU917516" s="114"/>
      <c r="OMV917516" s="114"/>
      <c r="OMW917516" s="114"/>
      <c r="OMX917516" s="114"/>
      <c r="OWN917516" s="114"/>
      <c r="OWO917516" s="114"/>
      <c r="OWP917516" s="114"/>
      <c r="OWQ917516" s="114"/>
      <c r="OWR917516" s="114"/>
      <c r="OWS917516" s="114"/>
      <c r="OWT917516" s="114"/>
      <c r="PGJ917516" s="114"/>
      <c r="PGK917516" s="114"/>
      <c r="PGL917516" s="114"/>
      <c r="PGM917516" s="114"/>
      <c r="PGN917516" s="114"/>
      <c r="PGO917516" s="114"/>
      <c r="PGP917516" s="114"/>
      <c r="PQF917516" s="114"/>
      <c r="PQG917516" s="114"/>
      <c r="PQH917516" s="114"/>
      <c r="PQI917516" s="114"/>
      <c r="PQJ917516" s="114"/>
      <c r="PQK917516" s="114"/>
      <c r="PQL917516" s="114"/>
      <c r="QAB917516" s="114"/>
      <c r="QAC917516" s="114"/>
      <c r="QAD917516" s="114"/>
      <c r="QAE917516" s="114"/>
      <c r="QAF917516" s="114"/>
      <c r="QAG917516" s="114"/>
      <c r="QAH917516" s="114"/>
      <c r="QJX917516" s="114"/>
      <c r="QJY917516" s="114"/>
      <c r="QJZ917516" s="114"/>
      <c r="QKA917516" s="114"/>
      <c r="QKB917516" s="114"/>
      <c r="QKC917516" s="114"/>
      <c r="QKD917516" s="114"/>
      <c r="QTT917516" s="114"/>
      <c r="QTU917516" s="114"/>
      <c r="QTV917516" s="114"/>
      <c r="QTW917516" s="114"/>
      <c r="QTX917516" s="114"/>
      <c r="QTY917516" s="114"/>
      <c r="QTZ917516" s="114"/>
      <c r="RDP917516" s="114"/>
      <c r="RDQ917516" s="114"/>
      <c r="RDR917516" s="114"/>
      <c r="RDS917516" s="114"/>
      <c r="RDT917516" s="114"/>
      <c r="RDU917516" s="114"/>
      <c r="RDV917516" s="114"/>
      <c r="RNL917516" s="114"/>
      <c r="RNM917516" s="114"/>
      <c r="RNN917516" s="114"/>
      <c r="RNO917516" s="114"/>
      <c r="RNP917516" s="114"/>
      <c r="RNQ917516" s="114"/>
      <c r="RNR917516" s="114"/>
      <c r="RXH917516" s="114"/>
      <c r="RXI917516" s="114"/>
      <c r="RXJ917516" s="114"/>
      <c r="RXK917516" s="114"/>
      <c r="RXL917516" s="114"/>
      <c r="RXM917516" s="114"/>
      <c r="RXN917516" s="114"/>
      <c r="SHD917516" s="114"/>
      <c r="SHE917516" s="114"/>
      <c r="SHF917516" s="114"/>
      <c r="SHG917516" s="114"/>
      <c r="SHH917516" s="114"/>
      <c r="SHI917516" s="114"/>
      <c r="SHJ917516" s="114"/>
      <c r="SQZ917516" s="114"/>
      <c r="SRA917516" s="114"/>
      <c r="SRB917516" s="114"/>
      <c r="SRC917516" s="114"/>
      <c r="SRD917516" s="114"/>
      <c r="SRE917516" s="114"/>
      <c r="SRF917516" s="114"/>
      <c r="TAV917516" s="114"/>
      <c r="TAW917516" s="114"/>
      <c r="TAX917516" s="114"/>
      <c r="TAY917516" s="114"/>
      <c r="TAZ917516" s="114"/>
      <c r="TBA917516" s="114"/>
      <c r="TBB917516" s="114"/>
      <c r="TKR917516" s="114"/>
      <c r="TKS917516" s="114"/>
      <c r="TKT917516" s="114"/>
      <c r="TKU917516" s="114"/>
      <c r="TKV917516" s="114"/>
      <c r="TKW917516" s="114"/>
      <c r="TKX917516" s="114"/>
      <c r="TUN917516" s="114"/>
      <c r="TUO917516" s="114"/>
      <c r="TUP917516" s="114"/>
      <c r="TUQ917516" s="114"/>
      <c r="TUR917516" s="114"/>
      <c r="TUS917516" s="114"/>
      <c r="TUT917516" s="114"/>
      <c r="UEJ917516" s="114"/>
      <c r="UEK917516" s="114"/>
      <c r="UEL917516" s="114"/>
      <c r="UEM917516" s="114"/>
      <c r="UEN917516" s="114"/>
      <c r="UEO917516" s="114"/>
      <c r="UEP917516" s="114"/>
      <c r="UOF917516" s="114"/>
      <c r="UOG917516" s="114"/>
      <c r="UOH917516" s="114"/>
      <c r="UOI917516" s="114"/>
      <c r="UOJ917516" s="114"/>
      <c r="UOK917516" s="114"/>
      <c r="UOL917516" s="114"/>
      <c r="UYB917516" s="114"/>
      <c r="UYC917516" s="114"/>
      <c r="UYD917516" s="114"/>
      <c r="UYE917516" s="114"/>
      <c r="UYF917516" s="114"/>
      <c r="UYG917516" s="114"/>
      <c r="UYH917516" s="114"/>
      <c r="VHX917516" s="114"/>
      <c r="VHY917516" s="114"/>
      <c r="VHZ917516" s="114"/>
      <c r="VIA917516" s="114"/>
      <c r="VIB917516" s="114"/>
      <c r="VIC917516" s="114"/>
      <c r="VID917516" s="114"/>
      <c r="VRT917516" s="114"/>
      <c r="VRU917516" s="114"/>
      <c r="VRV917516" s="114"/>
      <c r="VRW917516" s="114"/>
      <c r="VRX917516" s="114"/>
      <c r="VRY917516" s="114"/>
      <c r="VRZ917516" s="114"/>
      <c r="WBP917516" s="114"/>
      <c r="WBQ917516" s="114"/>
      <c r="WBR917516" s="114"/>
      <c r="WBS917516" s="114"/>
      <c r="WBT917516" s="114"/>
      <c r="WBU917516" s="114"/>
      <c r="WBV917516" s="114"/>
      <c r="WLL917516" s="114"/>
      <c r="WLM917516" s="114"/>
      <c r="WLN917516" s="114"/>
      <c r="WLO917516" s="114"/>
      <c r="WLP917516" s="114"/>
      <c r="WLQ917516" s="114"/>
      <c r="WLR917516" s="114"/>
      <c r="WVH917516" s="114"/>
      <c r="WVI917516" s="114"/>
      <c r="WVJ917516" s="114"/>
      <c r="WVK917516" s="114"/>
      <c r="WVL917516" s="114"/>
      <c r="WVM917516" s="114"/>
      <c r="WVN917516" s="114"/>
    </row>
    <row r="917517" spans="1:16134">
      <c r="A917517" s="114"/>
      <c r="B917517" s="114"/>
      <c r="IV917517" s="114"/>
      <c r="IW917517" s="114"/>
      <c r="IX917517" s="114"/>
      <c r="IY917517" s="114"/>
      <c r="SR917517" s="114"/>
      <c r="SS917517" s="114"/>
      <c r="ST917517" s="114"/>
      <c r="SU917517" s="114"/>
      <c r="ACN917517" s="114"/>
      <c r="ACO917517" s="114"/>
      <c r="ACP917517" s="114"/>
      <c r="ACQ917517" s="114"/>
      <c r="AMJ917517" s="114"/>
      <c r="AMK917517" s="114"/>
      <c r="AML917517" s="114"/>
      <c r="AMM917517" s="114"/>
      <c r="AWF917517" s="114"/>
      <c r="AWG917517" s="114"/>
      <c r="AWH917517" s="114"/>
      <c r="AWI917517" s="114"/>
      <c r="BGB917517" s="114"/>
      <c r="BGC917517" s="114"/>
      <c r="BGD917517" s="114"/>
      <c r="BGE917517" s="114"/>
      <c r="BPX917517" s="114"/>
      <c r="BPY917517" s="114"/>
      <c r="BPZ917517" s="114"/>
      <c r="BQA917517" s="114"/>
      <c r="BZT917517" s="114"/>
      <c r="BZU917517" s="114"/>
      <c r="BZV917517" s="114"/>
      <c r="BZW917517" s="114"/>
      <c r="CJP917517" s="114"/>
      <c r="CJQ917517" s="114"/>
      <c r="CJR917517" s="114"/>
      <c r="CJS917517" s="114"/>
      <c r="CTL917517" s="114"/>
      <c r="CTM917517" s="114"/>
      <c r="CTN917517" s="114"/>
      <c r="CTO917517" s="114"/>
      <c r="DDH917517" s="114"/>
      <c r="DDI917517" s="114"/>
      <c r="DDJ917517" s="114"/>
      <c r="DDK917517" s="114"/>
      <c r="DND917517" s="114"/>
      <c r="DNE917517" s="114"/>
      <c r="DNF917517" s="114"/>
      <c r="DNG917517" s="114"/>
      <c r="DWZ917517" s="114"/>
      <c r="DXA917517" s="114"/>
      <c r="DXB917517" s="114"/>
      <c r="DXC917517" s="114"/>
      <c r="EGV917517" s="114"/>
      <c r="EGW917517" s="114"/>
      <c r="EGX917517" s="114"/>
      <c r="EGY917517" s="114"/>
      <c r="EQR917517" s="114"/>
      <c r="EQS917517" s="114"/>
      <c r="EQT917517" s="114"/>
      <c r="EQU917517" s="114"/>
      <c r="FAN917517" s="114"/>
      <c r="FAO917517" s="114"/>
      <c r="FAP917517" s="114"/>
      <c r="FAQ917517" s="114"/>
      <c r="FKJ917517" s="114"/>
      <c r="FKK917517" s="114"/>
      <c r="FKL917517" s="114"/>
      <c r="FKM917517" s="114"/>
      <c r="FUF917517" s="114"/>
      <c r="FUG917517" s="114"/>
      <c r="FUH917517" s="114"/>
      <c r="FUI917517" s="114"/>
      <c r="GEB917517" s="114"/>
      <c r="GEC917517" s="114"/>
      <c r="GED917517" s="114"/>
      <c r="GEE917517" s="114"/>
      <c r="GNX917517" s="114"/>
      <c r="GNY917517" s="114"/>
      <c r="GNZ917517" s="114"/>
      <c r="GOA917517" s="114"/>
      <c r="GXT917517" s="114"/>
      <c r="GXU917517" s="114"/>
      <c r="GXV917517" s="114"/>
      <c r="GXW917517" s="114"/>
      <c r="HHP917517" s="114"/>
      <c r="HHQ917517" s="114"/>
      <c r="HHR917517" s="114"/>
      <c r="HHS917517" s="114"/>
      <c r="HRL917517" s="114"/>
      <c r="HRM917517" s="114"/>
      <c r="HRN917517" s="114"/>
      <c r="HRO917517" s="114"/>
      <c r="IBH917517" s="114"/>
      <c r="IBI917517" s="114"/>
      <c r="IBJ917517" s="114"/>
      <c r="IBK917517" s="114"/>
      <c r="ILD917517" s="114"/>
      <c r="ILE917517" s="114"/>
      <c r="ILF917517" s="114"/>
      <c r="ILG917517" s="114"/>
      <c r="IUZ917517" s="114"/>
      <c r="IVA917517" s="114"/>
      <c r="IVB917517" s="114"/>
      <c r="IVC917517" s="114"/>
      <c r="JEV917517" s="114"/>
      <c r="JEW917517" s="114"/>
      <c r="JEX917517" s="114"/>
      <c r="JEY917517" s="114"/>
      <c r="JOR917517" s="114"/>
      <c r="JOS917517" s="114"/>
      <c r="JOT917517" s="114"/>
      <c r="JOU917517" s="114"/>
      <c r="JYN917517" s="114"/>
      <c r="JYO917517" s="114"/>
      <c r="JYP917517" s="114"/>
      <c r="JYQ917517" s="114"/>
      <c r="KIJ917517" s="114"/>
      <c r="KIK917517" s="114"/>
      <c r="KIL917517" s="114"/>
      <c r="KIM917517" s="114"/>
      <c r="KSF917517" s="114"/>
      <c r="KSG917517" s="114"/>
      <c r="KSH917517" s="114"/>
      <c r="KSI917517" s="114"/>
      <c r="LCB917517" s="114"/>
      <c r="LCC917517" s="114"/>
      <c r="LCD917517" s="114"/>
      <c r="LCE917517" s="114"/>
      <c r="LLX917517" s="114"/>
      <c r="LLY917517" s="114"/>
      <c r="LLZ917517" s="114"/>
      <c r="LMA917517" s="114"/>
      <c r="LVT917517" s="114"/>
      <c r="LVU917517" s="114"/>
      <c r="LVV917517" s="114"/>
      <c r="LVW917517" s="114"/>
      <c r="MFP917517" s="114"/>
      <c r="MFQ917517" s="114"/>
      <c r="MFR917517" s="114"/>
      <c r="MFS917517" s="114"/>
      <c r="MPL917517" s="114"/>
      <c r="MPM917517" s="114"/>
      <c r="MPN917517" s="114"/>
      <c r="MPO917517" s="114"/>
      <c r="MZH917517" s="114"/>
      <c r="MZI917517" s="114"/>
      <c r="MZJ917517" s="114"/>
      <c r="MZK917517" s="114"/>
      <c r="NJD917517" s="114"/>
      <c r="NJE917517" s="114"/>
      <c r="NJF917517" s="114"/>
      <c r="NJG917517" s="114"/>
      <c r="NSZ917517" s="114"/>
      <c r="NTA917517" s="114"/>
      <c r="NTB917517" s="114"/>
      <c r="NTC917517" s="114"/>
      <c r="OCV917517" s="114"/>
      <c r="OCW917517" s="114"/>
      <c r="OCX917517" s="114"/>
      <c r="OCY917517" s="114"/>
      <c r="OMR917517" s="114"/>
      <c r="OMS917517" s="114"/>
      <c r="OMT917517" s="114"/>
      <c r="OMU917517" s="114"/>
      <c r="OWN917517" s="114"/>
      <c r="OWO917517" s="114"/>
      <c r="OWP917517" s="114"/>
      <c r="OWQ917517" s="114"/>
      <c r="PGJ917517" s="114"/>
      <c r="PGK917517" s="114"/>
      <c r="PGL917517" s="114"/>
      <c r="PGM917517" s="114"/>
      <c r="PQF917517" s="114"/>
      <c r="PQG917517" s="114"/>
      <c r="PQH917517" s="114"/>
      <c r="PQI917517" s="114"/>
      <c r="QAB917517" s="114"/>
      <c r="QAC917517" s="114"/>
      <c r="QAD917517" s="114"/>
      <c r="QAE917517" s="114"/>
      <c r="QJX917517" s="114"/>
      <c r="QJY917517" s="114"/>
      <c r="QJZ917517" s="114"/>
      <c r="QKA917517" s="114"/>
      <c r="QTT917517" s="114"/>
      <c r="QTU917517" s="114"/>
      <c r="QTV917517" s="114"/>
      <c r="QTW917517" s="114"/>
      <c r="RDP917517" s="114"/>
      <c r="RDQ917517" s="114"/>
      <c r="RDR917517" s="114"/>
      <c r="RDS917517" s="114"/>
      <c r="RNL917517" s="114"/>
      <c r="RNM917517" s="114"/>
      <c r="RNN917517" s="114"/>
      <c r="RNO917517" s="114"/>
      <c r="RXH917517" s="114"/>
      <c r="RXI917517" s="114"/>
      <c r="RXJ917517" s="114"/>
      <c r="RXK917517" s="114"/>
      <c r="SHD917517" s="114"/>
      <c r="SHE917517" s="114"/>
      <c r="SHF917517" s="114"/>
      <c r="SHG917517" s="114"/>
      <c r="SQZ917517" s="114"/>
      <c r="SRA917517" s="114"/>
      <c r="SRB917517" s="114"/>
      <c r="SRC917517" s="114"/>
      <c r="TAV917517" s="114"/>
      <c r="TAW917517" s="114"/>
      <c r="TAX917517" s="114"/>
      <c r="TAY917517" s="114"/>
      <c r="TKR917517" s="114"/>
      <c r="TKS917517" s="114"/>
      <c r="TKT917517" s="114"/>
      <c r="TKU917517" s="114"/>
      <c r="TUN917517" s="114"/>
      <c r="TUO917517" s="114"/>
      <c r="TUP917517" s="114"/>
      <c r="TUQ917517" s="114"/>
      <c r="UEJ917517" s="114"/>
      <c r="UEK917517" s="114"/>
      <c r="UEL917517" s="114"/>
      <c r="UEM917517" s="114"/>
      <c r="UOF917517" s="114"/>
      <c r="UOG917517" s="114"/>
      <c r="UOH917517" s="114"/>
      <c r="UOI917517" s="114"/>
      <c r="UYB917517" s="114"/>
      <c r="UYC917517" s="114"/>
      <c r="UYD917517" s="114"/>
      <c r="UYE917517" s="114"/>
      <c r="VHX917517" s="114"/>
      <c r="VHY917517" s="114"/>
      <c r="VHZ917517" s="114"/>
      <c r="VIA917517" s="114"/>
      <c r="VRT917517" s="114"/>
      <c r="VRU917517" s="114"/>
      <c r="VRV917517" s="114"/>
      <c r="VRW917517" s="114"/>
      <c r="WBP917517" s="114"/>
      <c r="WBQ917517" s="114"/>
      <c r="WBR917517" s="114"/>
      <c r="WBS917517" s="114"/>
      <c r="WLL917517" s="114"/>
      <c r="WLM917517" s="114"/>
      <c r="WLN917517" s="114"/>
      <c r="WLO917517" s="114"/>
      <c r="WVH917517" s="114"/>
      <c r="WVI917517" s="114"/>
      <c r="WVJ917517" s="114"/>
      <c r="WVK917517" s="114"/>
    </row>
    <row r="983050" spans="1:16134">
      <c r="A983050" s="114"/>
      <c r="B983050" s="114"/>
      <c r="C983050" s="114"/>
      <c r="D983050" s="114"/>
      <c r="E983050" s="114"/>
      <c r="F983050" s="114"/>
      <c r="IV983050" s="114"/>
      <c r="IW983050" s="114"/>
      <c r="IX983050" s="114"/>
      <c r="IY983050" s="114"/>
      <c r="IZ983050" s="114"/>
      <c r="JA983050" s="114"/>
      <c r="JB983050" s="114"/>
      <c r="SR983050" s="114"/>
      <c r="SS983050" s="114"/>
      <c r="ST983050" s="114"/>
      <c r="SU983050" s="114"/>
      <c r="SV983050" s="114"/>
      <c r="SW983050" s="114"/>
      <c r="SX983050" s="114"/>
      <c r="ACN983050" s="114"/>
      <c r="ACO983050" s="114"/>
      <c r="ACP983050" s="114"/>
      <c r="ACQ983050" s="114"/>
      <c r="ACR983050" s="114"/>
      <c r="ACS983050" s="114"/>
      <c r="ACT983050" s="114"/>
      <c r="AMJ983050" s="114"/>
      <c r="AMK983050" s="114"/>
      <c r="AML983050" s="114"/>
      <c r="AMM983050" s="114"/>
      <c r="AMN983050" s="114"/>
      <c r="AMO983050" s="114"/>
      <c r="AMP983050" s="114"/>
      <c r="AWF983050" s="114"/>
      <c r="AWG983050" s="114"/>
      <c r="AWH983050" s="114"/>
      <c r="AWI983050" s="114"/>
      <c r="AWJ983050" s="114"/>
      <c r="AWK983050" s="114"/>
      <c r="AWL983050" s="114"/>
      <c r="BGB983050" s="114"/>
      <c r="BGC983050" s="114"/>
      <c r="BGD983050" s="114"/>
      <c r="BGE983050" s="114"/>
      <c r="BGF983050" s="114"/>
      <c r="BGG983050" s="114"/>
      <c r="BGH983050" s="114"/>
      <c r="BPX983050" s="114"/>
      <c r="BPY983050" s="114"/>
      <c r="BPZ983050" s="114"/>
      <c r="BQA983050" s="114"/>
      <c r="BQB983050" s="114"/>
      <c r="BQC983050" s="114"/>
      <c r="BQD983050" s="114"/>
      <c r="BZT983050" s="114"/>
      <c r="BZU983050" s="114"/>
      <c r="BZV983050" s="114"/>
      <c r="BZW983050" s="114"/>
      <c r="BZX983050" s="114"/>
      <c r="BZY983050" s="114"/>
      <c r="BZZ983050" s="114"/>
      <c r="CJP983050" s="114"/>
      <c r="CJQ983050" s="114"/>
      <c r="CJR983050" s="114"/>
      <c r="CJS983050" s="114"/>
      <c r="CJT983050" s="114"/>
      <c r="CJU983050" s="114"/>
      <c r="CJV983050" s="114"/>
      <c r="CTL983050" s="114"/>
      <c r="CTM983050" s="114"/>
      <c r="CTN983050" s="114"/>
      <c r="CTO983050" s="114"/>
      <c r="CTP983050" s="114"/>
      <c r="CTQ983050" s="114"/>
      <c r="CTR983050" s="114"/>
      <c r="DDH983050" s="114"/>
      <c r="DDI983050" s="114"/>
      <c r="DDJ983050" s="114"/>
      <c r="DDK983050" s="114"/>
      <c r="DDL983050" s="114"/>
      <c r="DDM983050" s="114"/>
      <c r="DDN983050" s="114"/>
      <c r="DND983050" s="114"/>
      <c r="DNE983050" s="114"/>
      <c r="DNF983050" s="114"/>
      <c r="DNG983050" s="114"/>
      <c r="DNH983050" s="114"/>
      <c r="DNI983050" s="114"/>
      <c r="DNJ983050" s="114"/>
      <c r="DWZ983050" s="114"/>
      <c r="DXA983050" s="114"/>
      <c r="DXB983050" s="114"/>
      <c r="DXC983050" s="114"/>
      <c r="DXD983050" s="114"/>
      <c r="DXE983050" s="114"/>
      <c r="DXF983050" s="114"/>
      <c r="EGV983050" s="114"/>
      <c r="EGW983050" s="114"/>
      <c r="EGX983050" s="114"/>
      <c r="EGY983050" s="114"/>
      <c r="EGZ983050" s="114"/>
      <c r="EHA983050" s="114"/>
      <c r="EHB983050" s="114"/>
      <c r="EQR983050" s="114"/>
      <c r="EQS983050" s="114"/>
      <c r="EQT983050" s="114"/>
      <c r="EQU983050" s="114"/>
      <c r="EQV983050" s="114"/>
      <c r="EQW983050" s="114"/>
      <c r="EQX983050" s="114"/>
      <c r="FAN983050" s="114"/>
      <c r="FAO983050" s="114"/>
      <c r="FAP983050" s="114"/>
      <c r="FAQ983050" s="114"/>
      <c r="FAR983050" s="114"/>
      <c r="FAS983050" s="114"/>
      <c r="FAT983050" s="114"/>
      <c r="FKJ983050" s="114"/>
      <c r="FKK983050" s="114"/>
      <c r="FKL983050" s="114"/>
      <c r="FKM983050" s="114"/>
      <c r="FKN983050" s="114"/>
      <c r="FKO983050" s="114"/>
      <c r="FKP983050" s="114"/>
      <c r="FUF983050" s="114"/>
      <c r="FUG983050" s="114"/>
      <c r="FUH983050" s="114"/>
      <c r="FUI983050" s="114"/>
      <c r="FUJ983050" s="114"/>
      <c r="FUK983050" s="114"/>
      <c r="FUL983050" s="114"/>
      <c r="GEB983050" s="114"/>
      <c r="GEC983050" s="114"/>
      <c r="GED983050" s="114"/>
      <c r="GEE983050" s="114"/>
      <c r="GEF983050" s="114"/>
      <c r="GEG983050" s="114"/>
      <c r="GEH983050" s="114"/>
      <c r="GNX983050" s="114"/>
      <c r="GNY983050" s="114"/>
      <c r="GNZ983050" s="114"/>
      <c r="GOA983050" s="114"/>
      <c r="GOB983050" s="114"/>
      <c r="GOC983050" s="114"/>
      <c r="GOD983050" s="114"/>
      <c r="GXT983050" s="114"/>
      <c r="GXU983050" s="114"/>
      <c r="GXV983050" s="114"/>
      <c r="GXW983050" s="114"/>
      <c r="GXX983050" s="114"/>
      <c r="GXY983050" s="114"/>
      <c r="GXZ983050" s="114"/>
      <c r="HHP983050" s="114"/>
      <c r="HHQ983050" s="114"/>
      <c r="HHR983050" s="114"/>
      <c r="HHS983050" s="114"/>
      <c r="HHT983050" s="114"/>
      <c r="HHU983050" s="114"/>
      <c r="HHV983050" s="114"/>
      <c r="HRL983050" s="114"/>
      <c r="HRM983050" s="114"/>
      <c r="HRN983050" s="114"/>
      <c r="HRO983050" s="114"/>
      <c r="HRP983050" s="114"/>
      <c r="HRQ983050" s="114"/>
      <c r="HRR983050" s="114"/>
      <c r="IBH983050" s="114"/>
      <c r="IBI983050" s="114"/>
      <c r="IBJ983050" s="114"/>
      <c r="IBK983050" s="114"/>
      <c r="IBL983050" s="114"/>
      <c r="IBM983050" s="114"/>
      <c r="IBN983050" s="114"/>
      <c r="ILD983050" s="114"/>
      <c r="ILE983050" s="114"/>
      <c r="ILF983050" s="114"/>
      <c r="ILG983050" s="114"/>
      <c r="ILH983050" s="114"/>
      <c r="ILI983050" s="114"/>
      <c r="ILJ983050" s="114"/>
      <c r="IUZ983050" s="114"/>
      <c r="IVA983050" s="114"/>
      <c r="IVB983050" s="114"/>
      <c r="IVC983050" s="114"/>
      <c r="IVD983050" s="114"/>
      <c r="IVE983050" s="114"/>
      <c r="IVF983050" s="114"/>
      <c r="JEV983050" s="114"/>
      <c r="JEW983050" s="114"/>
      <c r="JEX983050" s="114"/>
      <c r="JEY983050" s="114"/>
      <c r="JEZ983050" s="114"/>
      <c r="JFA983050" s="114"/>
      <c r="JFB983050" s="114"/>
      <c r="JOR983050" s="114"/>
      <c r="JOS983050" s="114"/>
      <c r="JOT983050" s="114"/>
      <c r="JOU983050" s="114"/>
      <c r="JOV983050" s="114"/>
      <c r="JOW983050" s="114"/>
      <c r="JOX983050" s="114"/>
      <c r="JYN983050" s="114"/>
      <c r="JYO983050" s="114"/>
      <c r="JYP983050" s="114"/>
      <c r="JYQ983050" s="114"/>
      <c r="JYR983050" s="114"/>
      <c r="JYS983050" s="114"/>
      <c r="JYT983050" s="114"/>
      <c r="KIJ983050" s="114"/>
      <c r="KIK983050" s="114"/>
      <c r="KIL983050" s="114"/>
      <c r="KIM983050" s="114"/>
      <c r="KIN983050" s="114"/>
      <c r="KIO983050" s="114"/>
      <c r="KIP983050" s="114"/>
      <c r="KSF983050" s="114"/>
      <c r="KSG983050" s="114"/>
      <c r="KSH983050" s="114"/>
      <c r="KSI983050" s="114"/>
      <c r="KSJ983050" s="114"/>
      <c r="KSK983050" s="114"/>
      <c r="KSL983050" s="114"/>
      <c r="LCB983050" s="114"/>
      <c r="LCC983050" s="114"/>
      <c r="LCD983050" s="114"/>
      <c r="LCE983050" s="114"/>
      <c r="LCF983050" s="114"/>
      <c r="LCG983050" s="114"/>
      <c r="LCH983050" s="114"/>
      <c r="LLX983050" s="114"/>
      <c r="LLY983050" s="114"/>
      <c r="LLZ983050" s="114"/>
      <c r="LMA983050" s="114"/>
      <c r="LMB983050" s="114"/>
      <c r="LMC983050" s="114"/>
      <c r="LMD983050" s="114"/>
      <c r="LVT983050" s="114"/>
      <c r="LVU983050" s="114"/>
      <c r="LVV983050" s="114"/>
      <c r="LVW983050" s="114"/>
      <c r="LVX983050" s="114"/>
      <c r="LVY983050" s="114"/>
      <c r="LVZ983050" s="114"/>
      <c r="MFP983050" s="114"/>
      <c r="MFQ983050" s="114"/>
      <c r="MFR983050" s="114"/>
      <c r="MFS983050" s="114"/>
      <c r="MFT983050" s="114"/>
      <c r="MFU983050" s="114"/>
      <c r="MFV983050" s="114"/>
      <c r="MPL983050" s="114"/>
      <c r="MPM983050" s="114"/>
      <c r="MPN983050" s="114"/>
      <c r="MPO983050" s="114"/>
      <c r="MPP983050" s="114"/>
      <c r="MPQ983050" s="114"/>
      <c r="MPR983050" s="114"/>
      <c r="MZH983050" s="114"/>
      <c r="MZI983050" s="114"/>
      <c r="MZJ983050" s="114"/>
      <c r="MZK983050" s="114"/>
      <c r="MZL983050" s="114"/>
      <c r="MZM983050" s="114"/>
      <c r="MZN983050" s="114"/>
      <c r="NJD983050" s="114"/>
      <c r="NJE983050" s="114"/>
      <c r="NJF983050" s="114"/>
      <c r="NJG983050" s="114"/>
      <c r="NJH983050" s="114"/>
      <c r="NJI983050" s="114"/>
      <c r="NJJ983050" s="114"/>
      <c r="NSZ983050" s="114"/>
      <c r="NTA983050" s="114"/>
      <c r="NTB983050" s="114"/>
      <c r="NTC983050" s="114"/>
      <c r="NTD983050" s="114"/>
      <c r="NTE983050" s="114"/>
      <c r="NTF983050" s="114"/>
      <c r="OCV983050" s="114"/>
      <c r="OCW983050" s="114"/>
      <c r="OCX983050" s="114"/>
      <c r="OCY983050" s="114"/>
      <c r="OCZ983050" s="114"/>
      <c r="ODA983050" s="114"/>
      <c r="ODB983050" s="114"/>
      <c r="OMR983050" s="114"/>
      <c r="OMS983050" s="114"/>
      <c r="OMT983050" s="114"/>
      <c r="OMU983050" s="114"/>
      <c r="OMV983050" s="114"/>
      <c r="OMW983050" s="114"/>
      <c r="OMX983050" s="114"/>
      <c r="OWN983050" s="114"/>
      <c r="OWO983050" s="114"/>
      <c r="OWP983050" s="114"/>
      <c r="OWQ983050" s="114"/>
      <c r="OWR983050" s="114"/>
      <c r="OWS983050" s="114"/>
      <c r="OWT983050" s="114"/>
      <c r="PGJ983050" s="114"/>
      <c r="PGK983050" s="114"/>
      <c r="PGL983050" s="114"/>
      <c r="PGM983050" s="114"/>
      <c r="PGN983050" s="114"/>
      <c r="PGO983050" s="114"/>
      <c r="PGP983050" s="114"/>
      <c r="PQF983050" s="114"/>
      <c r="PQG983050" s="114"/>
      <c r="PQH983050" s="114"/>
      <c r="PQI983050" s="114"/>
      <c r="PQJ983050" s="114"/>
      <c r="PQK983050" s="114"/>
      <c r="PQL983050" s="114"/>
      <c r="QAB983050" s="114"/>
      <c r="QAC983050" s="114"/>
      <c r="QAD983050" s="114"/>
      <c r="QAE983050" s="114"/>
      <c r="QAF983050" s="114"/>
      <c r="QAG983050" s="114"/>
      <c r="QAH983050" s="114"/>
      <c r="QJX983050" s="114"/>
      <c r="QJY983050" s="114"/>
      <c r="QJZ983050" s="114"/>
      <c r="QKA983050" s="114"/>
      <c r="QKB983050" s="114"/>
      <c r="QKC983050" s="114"/>
      <c r="QKD983050" s="114"/>
      <c r="QTT983050" s="114"/>
      <c r="QTU983050" s="114"/>
      <c r="QTV983050" s="114"/>
      <c r="QTW983050" s="114"/>
      <c r="QTX983050" s="114"/>
      <c r="QTY983050" s="114"/>
      <c r="QTZ983050" s="114"/>
      <c r="RDP983050" s="114"/>
      <c r="RDQ983050" s="114"/>
      <c r="RDR983050" s="114"/>
      <c r="RDS983050" s="114"/>
      <c r="RDT983050" s="114"/>
      <c r="RDU983050" s="114"/>
      <c r="RDV983050" s="114"/>
      <c r="RNL983050" s="114"/>
      <c r="RNM983050" s="114"/>
      <c r="RNN983050" s="114"/>
      <c r="RNO983050" s="114"/>
      <c r="RNP983050" s="114"/>
      <c r="RNQ983050" s="114"/>
      <c r="RNR983050" s="114"/>
      <c r="RXH983050" s="114"/>
      <c r="RXI983050" s="114"/>
      <c r="RXJ983050" s="114"/>
      <c r="RXK983050" s="114"/>
      <c r="RXL983050" s="114"/>
      <c r="RXM983050" s="114"/>
      <c r="RXN983050" s="114"/>
      <c r="SHD983050" s="114"/>
      <c r="SHE983050" s="114"/>
      <c r="SHF983050" s="114"/>
      <c r="SHG983050" s="114"/>
      <c r="SHH983050" s="114"/>
      <c r="SHI983050" s="114"/>
      <c r="SHJ983050" s="114"/>
      <c r="SQZ983050" s="114"/>
      <c r="SRA983050" s="114"/>
      <c r="SRB983050" s="114"/>
      <c r="SRC983050" s="114"/>
      <c r="SRD983050" s="114"/>
      <c r="SRE983050" s="114"/>
      <c r="SRF983050" s="114"/>
      <c r="TAV983050" s="114"/>
      <c r="TAW983050" s="114"/>
      <c r="TAX983050" s="114"/>
      <c r="TAY983050" s="114"/>
      <c r="TAZ983050" s="114"/>
      <c r="TBA983050" s="114"/>
      <c r="TBB983050" s="114"/>
      <c r="TKR983050" s="114"/>
      <c r="TKS983050" s="114"/>
      <c r="TKT983050" s="114"/>
      <c r="TKU983050" s="114"/>
      <c r="TKV983050" s="114"/>
      <c r="TKW983050" s="114"/>
      <c r="TKX983050" s="114"/>
      <c r="TUN983050" s="114"/>
      <c r="TUO983050" s="114"/>
      <c r="TUP983050" s="114"/>
      <c r="TUQ983050" s="114"/>
      <c r="TUR983050" s="114"/>
      <c r="TUS983050" s="114"/>
      <c r="TUT983050" s="114"/>
      <c r="UEJ983050" s="114"/>
      <c r="UEK983050" s="114"/>
      <c r="UEL983050" s="114"/>
      <c r="UEM983050" s="114"/>
      <c r="UEN983050" s="114"/>
      <c r="UEO983050" s="114"/>
      <c r="UEP983050" s="114"/>
      <c r="UOF983050" s="114"/>
      <c r="UOG983050" s="114"/>
      <c r="UOH983050" s="114"/>
      <c r="UOI983050" s="114"/>
      <c r="UOJ983050" s="114"/>
      <c r="UOK983050" s="114"/>
      <c r="UOL983050" s="114"/>
      <c r="UYB983050" s="114"/>
      <c r="UYC983050" s="114"/>
      <c r="UYD983050" s="114"/>
      <c r="UYE983050" s="114"/>
      <c r="UYF983050" s="114"/>
      <c r="UYG983050" s="114"/>
      <c r="UYH983050" s="114"/>
      <c r="VHX983050" s="114"/>
      <c r="VHY983050" s="114"/>
      <c r="VHZ983050" s="114"/>
      <c r="VIA983050" s="114"/>
      <c r="VIB983050" s="114"/>
      <c r="VIC983050" s="114"/>
      <c r="VID983050" s="114"/>
      <c r="VRT983050" s="114"/>
      <c r="VRU983050" s="114"/>
      <c r="VRV983050" s="114"/>
      <c r="VRW983050" s="114"/>
      <c r="VRX983050" s="114"/>
      <c r="VRY983050" s="114"/>
      <c r="VRZ983050" s="114"/>
      <c r="WBP983050" s="114"/>
      <c r="WBQ983050" s="114"/>
      <c r="WBR983050" s="114"/>
      <c r="WBS983050" s="114"/>
      <c r="WBT983050" s="114"/>
      <c r="WBU983050" s="114"/>
      <c r="WBV983050" s="114"/>
      <c r="WLL983050" s="114"/>
      <c r="WLM983050" s="114"/>
      <c r="WLN983050" s="114"/>
      <c r="WLO983050" s="114"/>
      <c r="WLP983050" s="114"/>
      <c r="WLQ983050" s="114"/>
      <c r="WLR983050" s="114"/>
      <c r="WVH983050" s="114"/>
      <c r="WVI983050" s="114"/>
      <c r="WVJ983050" s="114"/>
      <c r="WVK983050" s="114"/>
      <c r="WVL983050" s="114"/>
      <c r="WVM983050" s="114"/>
      <c r="WVN983050" s="114"/>
    </row>
    <row r="983051" spans="1:16134">
      <c r="D983051" s="114"/>
      <c r="E983051" s="114"/>
      <c r="F983051" s="114"/>
      <c r="JA983051" s="114"/>
      <c r="JB983051" s="114"/>
      <c r="SW983051" s="114"/>
      <c r="SX983051" s="114"/>
      <c r="ACS983051" s="114"/>
      <c r="ACT983051" s="114"/>
      <c r="AMO983051" s="114"/>
      <c r="AMP983051" s="114"/>
      <c r="AWK983051" s="114"/>
      <c r="AWL983051" s="114"/>
      <c r="BGG983051" s="114"/>
      <c r="BGH983051" s="114"/>
      <c r="BQC983051" s="114"/>
      <c r="BQD983051" s="114"/>
      <c r="BZY983051" s="114"/>
      <c r="BZZ983051" s="114"/>
      <c r="CJU983051" s="114"/>
      <c r="CJV983051" s="114"/>
      <c r="CTQ983051" s="114"/>
      <c r="CTR983051" s="114"/>
      <c r="DDM983051" s="114"/>
      <c r="DDN983051" s="114"/>
      <c r="DNI983051" s="114"/>
      <c r="DNJ983051" s="114"/>
      <c r="DXE983051" s="114"/>
      <c r="DXF983051" s="114"/>
      <c r="EHA983051" s="114"/>
      <c r="EHB983051" s="114"/>
      <c r="EQW983051" s="114"/>
      <c r="EQX983051" s="114"/>
      <c r="FAS983051" s="114"/>
      <c r="FAT983051" s="114"/>
      <c r="FKO983051" s="114"/>
      <c r="FKP983051" s="114"/>
      <c r="FUK983051" s="114"/>
      <c r="FUL983051" s="114"/>
      <c r="GEG983051" s="114"/>
      <c r="GEH983051" s="114"/>
      <c r="GOC983051" s="114"/>
      <c r="GOD983051" s="114"/>
      <c r="GXY983051" s="114"/>
      <c r="GXZ983051" s="114"/>
      <c r="HHU983051" s="114"/>
      <c r="HHV983051" s="114"/>
      <c r="HRQ983051" s="114"/>
      <c r="HRR983051" s="114"/>
      <c r="IBM983051" s="114"/>
      <c r="IBN983051" s="114"/>
      <c r="ILI983051" s="114"/>
      <c r="ILJ983051" s="114"/>
      <c r="IVE983051" s="114"/>
      <c r="IVF983051" s="114"/>
      <c r="JFA983051" s="114"/>
      <c r="JFB983051" s="114"/>
      <c r="JOW983051" s="114"/>
      <c r="JOX983051" s="114"/>
      <c r="JYS983051" s="114"/>
      <c r="JYT983051" s="114"/>
      <c r="KIO983051" s="114"/>
      <c r="KIP983051" s="114"/>
      <c r="KSK983051" s="114"/>
      <c r="KSL983051" s="114"/>
      <c r="LCG983051" s="114"/>
      <c r="LCH983051" s="114"/>
      <c r="LMC983051" s="114"/>
      <c r="LMD983051" s="114"/>
      <c r="LVY983051" s="114"/>
      <c r="LVZ983051" s="114"/>
      <c r="MFU983051" s="114"/>
      <c r="MFV983051" s="114"/>
      <c r="MPQ983051" s="114"/>
      <c r="MPR983051" s="114"/>
      <c r="MZM983051" s="114"/>
      <c r="MZN983051" s="114"/>
      <c r="NJI983051" s="114"/>
      <c r="NJJ983051" s="114"/>
      <c r="NTE983051" s="114"/>
      <c r="NTF983051" s="114"/>
      <c r="ODA983051" s="114"/>
      <c r="ODB983051" s="114"/>
      <c r="OMW983051" s="114"/>
      <c r="OMX983051" s="114"/>
      <c r="OWS983051" s="114"/>
      <c r="OWT983051" s="114"/>
      <c r="PGO983051" s="114"/>
      <c r="PGP983051" s="114"/>
      <c r="PQK983051" s="114"/>
      <c r="PQL983051" s="114"/>
      <c r="QAG983051" s="114"/>
      <c r="QAH983051" s="114"/>
      <c r="QKC983051" s="114"/>
      <c r="QKD983051" s="114"/>
      <c r="QTY983051" s="114"/>
      <c r="QTZ983051" s="114"/>
      <c r="RDU983051" s="114"/>
      <c r="RDV983051" s="114"/>
      <c r="RNQ983051" s="114"/>
      <c r="RNR983051" s="114"/>
      <c r="RXM983051" s="114"/>
      <c r="RXN983051" s="114"/>
      <c r="SHI983051" s="114"/>
      <c r="SHJ983051" s="114"/>
      <c r="SRE983051" s="114"/>
      <c r="SRF983051" s="114"/>
      <c r="TBA983051" s="114"/>
      <c r="TBB983051" s="114"/>
      <c r="TKW983051" s="114"/>
      <c r="TKX983051" s="114"/>
      <c r="TUS983051" s="114"/>
      <c r="TUT983051" s="114"/>
      <c r="UEO983051" s="114"/>
      <c r="UEP983051" s="114"/>
      <c r="UOK983051" s="114"/>
      <c r="UOL983051" s="114"/>
      <c r="UYG983051" s="114"/>
      <c r="UYH983051" s="114"/>
      <c r="VIC983051" s="114"/>
      <c r="VID983051" s="114"/>
      <c r="VRY983051" s="114"/>
      <c r="VRZ983051" s="114"/>
      <c r="WBU983051" s="114"/>
      <c r="WBV983051" s="114"/>
      <c r="WLQ983051" s="114"/>
      <c r="WLR983051" s="114"/>
      <c r="WVM983051" s="114"/>
      <c r="WVN983051" s="114"/>
    </row>
    <row r="983052" spans="1:16134">
      <c r="A983052" s="114"/>
      <c r="B983052" s="114"/>
      <c r="D983052" s="114"/>
      <c r="E983052" s="114"/>
      <c r="F983052" s="114"/>
      <c r="IV983052" s="114"/>
      <c r="IW983052" s="114"/>
      <c r="IX983052" s="114"/>
      <c r="IY983052" s="114"/>
      <c r="IZ983052" s="114"/>
      <c r="JA983052" s="114"/>
      <c r="JB983052" s="114"/>
      <c r="SR983052" s="114"/>
      <c r="SS983052" s="114"/>
      <c r="ST983052" s="114"/>
      <c r="SU983052" s="114"/>
      <c r="SV983052" s="114"/>
      <c r="SW983052" s="114"/>
      <c r="SX983052" s="114"/>
      <c r="ACN983052" s="114"/>
      <c r="ACO983052" s="114"/>
      <c r="ACP983052" s="114"/>
      <c r="ACQ983052" s="114"/>
      <c r="ACR983052" s="114"/>
      <c r="ACS983052" s="114"/>
      <c r="ACT983052" s="114"/>
      <c r="AMJ983052" s="114"/>
      <c r="AMK983052" s="114"/>
      <c r="AML983052" s="114"/>
      <c r="AMM983052" s="114"/>
      <c r="AMN983052" s="114"/>
      <c r="AMO983052" s="114"/>
      <c r="AMP983052" s="114"/>
      <c r="AWF983052" s="114"/>
      <c r="AWG983052" s="114"/>
      <c r="AWH983052" s="114"/>
      <c r="AWI983052" s="114"/>
      <c r="AWJ983052" s="114"/>
      <c r="AWK983052" s="114"/>
      <c r="AWL983052" s="114"/>
      <c r="BGB983052" s="114"/>
      <c r="BGC983052" s="114"/>
      <c r="BGD983052" s="114"/>
      <c r="BGE983052" s="114"/>
      <c r="BGF983052" s="114"/>
      <c r="BGG983052" s="114"/>
      <c r="BGH983052" s="114"/>
      <c r="BPX983052" s="114"/>
      <c r="BPY983052" s="114"/>
      <c r="BPZ983052" s="114"/>
      <c r="BQA983052" s="114"/>
      <c r="BQB983052" s="114"/>
      <c r="BQC983052" s="114"/>
      <c r="BQD983052" s="114"/>
      <c r="BZT983052" s="114"/>
      <c r="BZU983052" s="114"/>
      <c r="BZV983052" s="114"/>
      <c r="BZW983052" s="114"/>
      <c r="BZX983052" s="114"/>
      <c r="BZY983052" s="114"/>
      <c r="BZZ983052" s="114"/>
      <c r="CJP983052" s="114"/>
      <c r="CJQ983052" s="114"/>
      <c r="CJR983052" s="114"/>
      <c r="CJS983052" s="114"/>
      <c r="CJT983052" s="114"/>
      <c r="CJU983052" s="114"/>
      <c r="CJV983052" s="114"/>
      <c r="CTL983052" s="114"/>
      <c r="CTM983052" s="114"/>
      <c r="CTN983052" s="114"/>
      <c r="CTO983052" s="114"/>
      <c r="CTP983052" s="114"/>
      <c r="CTQ983052" s="114"/>
      <c r="CTR983052" s="114"/>
      <c r="DDH983052" s="114"/>
      <c r="DDI983052" s="114"/>
      <c r="DDJ983052" s="114"/>
      <c r="DDK983052" s="114"/>
      <c r="DDL983052" s="114"/>
      <c r="DDM983052" s="114"/>
      <c r="DDN983052" s="114"/>
      <c r="DND983052" s="114"/>
      <c r="DNE983052" s="114"/>
      <c r="DNF983052" s="114"/>
      <c r="DNG983052" s="114"/>
      <c r="DNH983052" s="114"/>
      <c r="DNI983052" s="114"/>
      <c r="DNJ983052" s="114"/>
      <c r="DWZ983052" s="114"/>
      <c r="DXA983052" s="114"/>
      <c r="DXB983052" s="114"/>
      <c r="DXC983052" s="114"/>
      <c r="DXD983052" s="114"/>
      <c r="DXE983052" s="114"/>
      <c r="DXF983052" s="114"/>
      <c r="EGV983052" s="114"/>
      <c r="EGW983052" s="114"/>
      <c r="EGX983052" s="114"/>
      <c r="EGY983052" s="114"/>
      <c r="EGZ983052" s="114"/>
      <c r="EHA983052" s="114"/>
      <c r="EHB983052" s="114"/>
      <c r="EQR983052" s="114"/>
      <c r="EQS983052" s="114"/>
      <c r="EQT983052" s="114"/>
      <c r="EQU983052" s="114"/>
      <c r="EQV983052" s="114"/>
      <c r="EQW983052" s="114"/>
      <c r="EQX983052" s="114"/>
      <c r="FAN983052" s="114"/>
      <c r="FAO983052" s="114"/>
      <c r="FAP983052" s="114"/>
      <c r="FAQ983052" s="114"/>
      <c r="FAR983052" s="114"/>
      <c r="FAS983052" s="114"/>
      <c r="FAT983052" s="114"/>
      <c r="FKJ983052" s="114"/>
      <c r="FKK983052" s="114"/>
      <c r="FKL983052" s="114"/>
      <c r="FKM983052" s="114"/>
      <c r="FKN983052" s="114"/>
      <c r="FKO983052" s="114"/>
      <c r="FKP983052" s="114"/>
      <c r="FUF983052" s="114"/>
      <c r="FUG983052" s="114"/>
      <c r="FUH983052" s="114"/>
      <c r="FUI983052" s="114"/>
      <c r="FUJ983052" s="114"/>
      <c r="FUK983052" s="114"/>
      <c r="FUL983052" s="114"/>
      <c r="GEB983052" s="114"/>
      <c r="GEC983052" s="114"/>
      <c r="GED983052" s="114"/>
      <c r="GEE983052" s="114"/>
      <c r="GEF983052" s="114"/>
      <c r="GEG983052" s="114"/>
      <c r="GEH983052" s="114"/>
      <c r="GNX983052" s="114"/>
      <c r="GNY983052" s="114"/>
      <c r="GNZ983052" s="114"/>
      <c r="GOA983052" s="114"/>
      <c r="GOB983052" s="114"/>
      <c r="GOC983052" s="114"/>
      <c r="GOD983052" s="114"/>
      <c r="GXT983052" s="114"/>
      <c r="GXU983052" s="114"/>
      <c r="GXV983052" s="114"/>
      <c r="GXW983052" s="114"/>
      <c r="GXX983052" s="114"/>
      <c r="GXY983052" s="114"/>
      <c r="GXZ983052" s="114"/>
      <c r="HHP983052" s="114"/>
      <c r="HHQ983052" s="114"/>
      <c r="HHR983052" s="114"/>
      <c r="HHS983052" s="114"/>
      <c r="HHT983052" s="114"/>
      <c r="HHU983052" s="114"/>
      <c r="HHV983052" s="114"/>
      <c r="HRL983052" s="114"/>
      <c r="HRM983052" s="114"/>
      <c r="HRN983052" s="114"/>
      <c r="HRO983052" s="114"/>
      <c r="HRP983052" s="114"/>
      <c r="HRQ983052" s="114"/>
      <c r="HRR983052" s="114"/>
      <c r="IBH983052" s="114"/>
      <c r="IBI983052" s="114"/>
      <c r="IBJ983052" s="114"/>
      <c r="IBK983052" s="114"/>
      <c r="IBL983052" s="114"/>
      <c r="IBM983052" s="114"/>
      <c r="IBN983052" s="114"/>
      <c r="ILD983052" s="114"/>
      <c r="ILE983052" s="114"/>
      <c r="ILF983052" s="114"/>
      <c r="ILG983052" s="114"/>
      <c r="ILH983052" s="114"/>
      <c r="ILI983052" s="114"/>
      <c r="ILJ983052" s="114"/>
      <c r="IUZ983052" s="114"/>
      <c r="IVA983052" s="114"/>
      <c r="IVB983052" s="114"/>
      <c r="IVC983052" s="114"/>
      <c r="IVD983052" s="114"/>
      <c r="IVE983052" s="114"/>
      <c r="IVF983052" s="114"/>
      <c r="JEV983052" s="114"/>
      <c r="JEW983052" s="114"/>
      <c r="JEX983052" s="114"/>
      <c r="JEY983052" s="114"/>
      <c r="JEZ983052" s="114"/>
      <c r="JFA983052" s="114"/>
      <c r="JFB983052" s="114"/>
      <c r="JOR983052" s="114"/>
      <c r="JOS983052" s="114"/>
      <c r="JOT983052" s="114"/>
      <c r="JOU983052" s="114"/>
      <c r="JOV983052" s="114"/>
      <c r="JOW983052" s="114"/>
      <c r="JOX983052" s="114"/>
      <c r="JYN983052" s="114"/>
      <c r="JYO983052" s="114"/>
      <c r="JYP983052" s="114"/>
      <c r="JYQ983052" s="114"/>
      <c r="JYR983052" s="114"/>
      <c r="JYS983052" s="114"/>
      <c r="JYT983052" s="114"/>
      <c r="KIJ983052" s="114"/>
      <c r="KIK983052" s="114"/>
      <c r="KIL983052" s="114"/>
      <c r="KIM983052" s="114"/>
      <c r="KIN983052" s="114"/>
      <c r="KIO983052" s="114"/>
      <c r="KIP983052" s="114"/>
      <c r="KSF983052" s="114"/>
      <c r="KSG983052" s="114"/>
      <c r="KSH983052" s="114"/>
      <c r="KSI983052" s="114"/>
      <c r="KSJ983052" s="114"/>
      <c r="KSK983052" s="114"/>
      <c r="KSL983052" s="114"/>
      <c r="LCB983052" s="114"/>
      <c r="LCC983052" s="114"/>
      <c r="LCD983052" s="114"/>
      <c r="LCE983052" s="114"/>
      <c r="LCF983052" s="114"/>
      <c r="LCG983052" s="114"/>
      <c r="LCH983052" s="114"/>
      <c r="LLX983052" s="114"/>
      <c r="LLY983052" s="114"/>
      <c r="LLZ983052" s="114"/>
      <c r="LMA983052" s="114"/>
      <c r="LMB983052" s="114"/>
      <c r="LMC983052" s="114"/>
      <c r="LMD983052" s="114"/>
      <c r="LVT983052" s="114"/>
      <c r="LVU983052" s="114"/>
      <c r="LVV983052" s="114"/>
      <c r="LVW983052" s="114"/>
      <c r="LVX983052" s="114"/>
      <c r="LVY983052" s="114"/>
      <c r="LVZ983052" s="114"/>
      <c r="MFP983052" s="114"/>
      <c r="MFQ983052" s="114"/>
      <c r="MFR983052" s="114"/>
      <c r="MFS983052" s="114"/>
      <c r="MFT983052" s="114"/>
      <c r="MFU983052" s="114"/>
      <c r="MFV983052" s="114"/>
      <c r="MPL983052" s="114"/>
      <c r="MPM983052" s="114"/>
      <c r="MPN983052" s="114"/>
      <c r="MPO983052" s="114"/>
      <c r="MPP983052" s="114"/>
      <c r="MPQ983052" s="114"/>
      <c r="MPR983052" s="114"/>
      <c r="MZH983052" s="114"/>
      <c r="MZI983052" s="114"/>
      <c r="MZJ983052" s="114"/>
      <c r="MZK983052" s="114"/>
      <c r="MZL983052" s="114"/>
      <c r="MZM983052" s="114"/>
      <c r="MZN983052" s="114"/>
      <c r="NJD983052" s="114"/>
      <c r="NJE983052" s="114"/>
      <c r="NJF983052" s="114"/>
      <c r="NJG983052" s="114"/>
      <c r="NJH983052" s="114"/>
      <c r="NJI983052" s="114"/>
      <c r="NJJ983052" s="114"/>
      <c r="NSZ983052" s="114"/>
      <c r="NTA983052" s="114"/>
      <c r="NTB983052" s="114"/>
      <c r="NTC983052" s="114"/>
      <c r="NTD983052" s="114"/>
      <c r="NTE983052" s="114"/>
      <c r="NTF983052" s="114"/>
      <c r="OCV983052" s="114"/>
      <c r="OCW983052" s="114"/>
      <c r="OCX983052" s="114"/>
      <c r="OCY983052" s="114"/>
      <c r="OCZ983052" s="114"/>
      <c r="ODA983052" s="114"/>
      <c r="ODB983052" s="114"/>
      <c r="OMR983052" s="114"/>
      <c r="OMS983052" s="114"/>
      <c r="OMT983052" s="114"/>
      <c r="OMU983052" s="114"/>
      <c r="OMV983052" s="114"/>
      <c r="OMW983052" s="114"/>
      <c r="OMX983052" s="114"/>
      <c r="OWN983052" s="114"/>
      <c r="OWO983052" s="114"/>
      <c r="OWP983052" s="114"/>
      <c r="OWQ983052" s="114"/>
      <c r="OWR983052" s="114"/>
      <c r="OWS983052" s="114"/>
      <c r="OWT983052" s="114"/>
      <c r="PGJ983052" s="114"/>
      <c r="PGK983052" s="114"/>
      <c r="PGL983052" s="114"/>
      <c r="PGM983052" s="114"/>
      <c r="PGN983052" s="114"/>
      <c r="PGO983052" s="114"/>
      <c r="PGP983052" s="114"/>
      <c r="PQF983052" s="114"/>
      <c r="PQG983052" s="114"/>
      <c r="PQH983052" s="114"/>
      <c r="PQI983052" s="114"/>
      <c r="PQJ983052" s="114"/>
      <c r="PQK983052" s="114"/>
      <c r="PQL983052" s="114"/>
      <c r="QAB983052" s="114"/>
      <c r="QAC983052" s="114"/>
      <c r="QAD983052" s="114"/>
      <c r="QAE983052" s="114"/>
      <c r="QAF983052" s="114"/>
      <c r="QAG983052" s="114"/>
      <c r="QAH983052" s="114"/>
      <c r="QJX983052" s="114"/>
      <c r="QJY983052" s="114"/>
      <c r="QJZ983052" s="114"/>
      <c r="QKA983052" s="114"/>
      <c r="QKB983052" s="114"/>
      <c r="QKC983052" s="114"/>
      <c r="QKD983052" s="114"/>
      <c r="QTT983052" s="114"/>
      <c r="QTU983052" s="114"/>
      <c r="QTV983052" s="114"/>
      <c r="QTW983052" s="114"/>
      <c r="QTX983052" s="114"/>
      <c r="QTY983052" s="114"/>
      <c r="QTZ983052" s="114"/>
      <c r="RDP983052" s="114"/>
      <c r="RDQ983052" s="114"/>
      <c r="RDR983052" s="114"/>
      <c r="RDS983052" s="114"/>
      <c r="RDT983052" s="114"/>
      <c r="RDU983052" s="114"/>
      <c r="RDV983052" s="114"/>
      <c r="RNL983052" s="114"/>
      <c r="RNM983052" s="114"/>
      <c r="RNN983052" s="114"/>
      <c r="RNO983052" s="114"/>
      <c r="RNP983052" s="114"/>
      <c r="RNQ983052" s="114"/>
      <c r="RNR983052" s="114"/>
      <c r="RXH983052" s="114"/>
      <c r="RXI983052" s="114"/>
      <c r="RXJ983052" s="114"/>
      <c r="RXK983052" s="114"/>
      <c r="RXL983052" s="114"/>
      <c r="RXM983052" s="114"/>
      <c r="RXN983052" s="114"/>
      <c r="SHD983052" s="114"/>
      <c r="SHE983052" s="114"/>
      <c r="SHF983052" s="114"/>
      <c r="SHG983052" s="114"/>
      <c r="SHH983052" s="114"/>
      <c r="SHI983052" s="114"/>
      <c r="SHJ983052" s="114"/>
      <c r="SQZ983052" s="114"/>
      <c r="SRA983052" s="114"/>
      <c r="SRB983052" s="114"/>
      <c r="SRC983052" s="114"/>
      <c r="SRD983052" s="114"/>
      <c r="SRE983052" s="114"/>
      <c r="SRF983052" s="114"/>
      <c r="TAV983052" s="114"/>
      <c r="TAW983052" s="114"/>
      <c r="TAX983052" s="114"/>
      <c r="TAY983052" s="114"/>
      <c r="TAZ983052" s="114"/>
      <c r="TBA983052" s="114"/>
      <c r="TBB983052" s="114"/>
      <c r="TKR983052" s="114"/>
      <c r="TKS983052" s="114"/>
      <c r="TKT983052" s="114"/>
      <c r="TKU983052" s="114"/>
      <c r="TKV983052" s="114"/>
      <c r="TKW983052" s="114"/>
      <c r="TKX983052" s="114"/>
      <c r="TUN983052" s="114"/>
      <c r="TUO983052" s="114"/>
      <c r="TUP983052" s="114"/>
      <c r="TUQ983052" s="114"/>
      <c r="TUR983052" s="114"/>
      <c r="TUS983052" s="114"/>
      <c r="TUT983052" s="114"/>
      <c r="UEJ983052" s="114"/>
      <c r="UEK983052" s="114"/>
      <c r="UEL983052" s="114"/>
      <c r="UEM983052" s="114"/>
      <c r="UEN983052" s="114"/>
      <c r="UEO983052" s="114"/>
      <c r="UEP983052" s="114"/>
      <c r="UOF983052" s="114"/>
      <c r="UOG983052" s="114"/>
      <c r="UOH983052" s="114"/>
      <c r="UOI983052" s="114"/>
      <c r="UOJ983052" s="114"/>
      <c r="UOK983052" s="114"/>
      <c r="UOL983052" s="114"/>
      <c r="UYB983052" s="114"/>
      <c r="UYC983052" s="114"/>
      <c r="UYD983052" s="114"/>
      <c r="UYE983052" s="114"/>
      <c r="UYF983052" s="114"/>
      <c r="UYG983052" s="114"/>
      <c r="UYH983052" s="114"/>
      <c r="VHX983052" s="114"/>
      <c r="VHY983052" s="114"/>
      <c r="VHZ983052" s="114"/>
      <c r="VIA983052" s="114"/>
      <c r="VIB983052" s="114"/>
      <c r="VIC983052" s="114"/>
      <c r="VID983052" s="114"/>
      <c r="VRT983052" s="114"/>
      <c r="VRU983052" s="114"/>
      <c r="VRV983052" s="114"/>
      <c r="VRW983052" s="114"/>
      <c r="VRX983052" s="114"/>
      <c r="VRY983052" s="114"/>
      <c r="VRZ983052" s="114"/>
      <c r="WBP983052" s="114"/>
      <c r="WBQ983052" s="114"/>
      <c r="WBR983052" s="114"/>
      <c r="WBS983052" s="114"/>
      <c r="WBT983052" s="114"/>
      <c r="WBU983052" s="114"/>
      <c r="WBV983052" s="114"/>
      <c r="WLL983052" s="114"/>
      <c r="WLM983052" s="114"/>
      <c r="WLN983052" s="114"/>
      <c r="WLO983052" s="114"/>
      <c r="WLP983052" s="114"/>
      <c r="WLQ983052" s="114"/>
      <c r="WLR983052" s="114"/>
      <c r="WVH983052" s="114"/>
      <c r="WVI983052" s="114"/>
      <c r="WVJ983052" s="114"/>
      <c r="WVK983052" s="114"/>
      <c r="WVL983052" s="114"/>
      <c r="WVM983052" s="114"/>
      <c r="WVN983052" s="114"/>
    </row>
    <row r="983053" spans="1:16134">
      <c r="A983053" s="114"/>
      <c r="B983053" s="114"/>
      <c r="IV983053" s="114"/>
      <c r="IW983053" s="114"/>
      <c r="IX983053" s="114"/>
      <c r="IY983053" s="114"/>
      <c r="SR983053" s="114"/>
      <c r="SS983053" s="114"/>
      <c r="ST983053" s="114"/>
      <c r="SU983053" s="114"/>
      <c r="ACN983053" s="114"/>
      <c r="ACO983053" s="114"/>
      <c r="ACP983053" s="114"/>
      <c r="ACQ983053" s="114"/>
      <c r="AMJ983053" s="114"/>
      <c r="AMK983053" s="114"/>
      <c r="AML983053" s="114"/>
      <c r="AMM983053" s="114"/>
      <c r="AWF983053" s="114"/>
      <c r="AWG983053" s="114"/>
      <c r="AWH983053" s="114"/>
      <c r="AWI983053" s="114"/>
      <c r="BGB983053" s="114"/>
      <c r="BGC983053" s="114"/>
      <c r="BGD983053" s="114"/>
      <c r="BGE983053" s="114"/>
      <c r="BPX983053" s="114"/>
      <c r="BPY983053" s="114"/>
      <c r="BPZ983053" s="114"/>
      <c r="BQA983053" s="114"/>
      <c r="BZT983053" s="114"/>
      <c r="BZU983053" s="114"/>
      <c r="BZV983053" s="114"/>
      <c r="BZW983053" s="114"/>
      <c r="CJP983053" s="114"/>
      <c r="CJQ983053" s="114"/>
      <c r="CJR983053" s="114"/>
      <c r="CJS983053" s="114"/>
      <c r="CTL983053" s="114"/>
      <c r="CTM983053" s="114"/>
      <c r="CTN983053" s="114"/>
      <c r="CTO983053" s="114"/>
      <c r="DDH983053" s="114"/>
      <c r="DDI983053" s="114"/>
      <c r="DDJ983053" s="114"/>
      <c r="DDK983053" s="114"/>
      <c r="DND983053" s="114"/>
      <c r="DNE983053" s="114"/>
      <c r="DNF983053" s="114"/>
      <c r="DNG983053" s="114"/>
      <c r="DWZ983053" s="114"/>
      <c r="DXA983053" s="114"/>
      <c r="DXB983053" s="114"/>
      <c r="DXC983053" s="114"/>
      <c r="EGV983053" s="114"/>
      <c r="EGW983053" s="114"/>
      <c r="EGX983053" s="114"/>
      <c r="EGY983053" s="114"/>
      <c r="EQR983053" s="114"/>
      <c r="EQS983053" s="114"/>
      <c r="EQT983053" s="114"/>
      <c r="EQU983053" s="114"/>
      <c r="FAN983053" s="114"/>
      <c r="FAO983053" s="114"/>
      <c r="FAP983053" s="114"/>
      <c r="FAQ983053" s="114"/>
      <c r="FKJ983053" s="114"/>
      <c r="FKK983053" s="114"/>
      <c r="FKL983053" s="114"/>
      <c r="FKM983053" s="114"/>
      <c r="FUF983053" s="114"/>
      <c r="FUG983053" s="114"/>
      <c r="FUH983053" s="114"/>
      <c r="FUI983053" s="114"/>
      <c r="GEB983053" s="114"/>
      <c r="GEC983053" s="114"/>
      <c r="GED983053" s="114"/>
      <c r="GEE983053" s="114"/>
      <c r="GNX983053" s="114"/>
      <c r="GNY983053" s="114"/>
      <c r="GNZ983053" s="114"/>
      <c r="GOA983053" s="114"/>
      <c r="GXT983053" s="114"/>
      <c r="GXU983053" s="114"/>
      <c r="GXV983053" s="114"/>
      <c r="GXW983053" s="114"/>
      <c r="HHP983053" s="114"/>
      <c r="HHQ983053" s="114"/>
      <c r="HHR983053" s="114"/>
      <c r="HHS983053" s="114"/>
      <c r="HRL983053" s="114"/>
      <c r="HRM983053" s="114"/>
      <c r="HRN983053" s="114"/>
      <c r="HRO983053" s="114"/>
      <c r="IBH983053" s="114"/>
      <c r="IBI983053" s="114"/>
      <c r="IBJ983053" s="114"/>
      <c r="IBK983053" s="114"/>
      <c r="ILD983053" s="114"/>
      <c r="ILE983053" s="114"/>
      <c r="ILF983053" s="114"/>
      <c r="ILG983053" s="114"/>
      <c r="IUZ983053" s="114"/>
      <c r="IVA983053" s="114"/>
      <c r="IVB983053" s="114"/>
      <c r="IVC983053" s="114"/>
      <c r="JEV983053" s="114"/>
      <c r="JEW983053" s="114"/>
      <c r="JEX983053" s="114"/>
      <c r="JEY983053" s="114"/>
      <c r="JOR983053" s="114"/>
      <c r="JOS983053" s="114"/>
      <c r="JOT983053" s="114"/>
      <c r="JOU983053" s="114"/>
      <c r="JYN983053" s="114"/>
      <c r="JYO983053" s="114"/>
      <c r="JYP983053" s="114"/>
      <c r="JYQ983053" s="114"/>
      <c r="KIJ983053" s="114"/>
      <c r="KIK983053" s="114"/>
      <c r="KIL983053" s="114"/>
      <c r="KIM983053" s="114"/>
      <c r="KSF983053" s="114"/>
      <c r="KSG983053" s="114"/>
      <c r="KSH983053" s="114"/>
      <c r="KSI983053" s="114"/>
      <c r="LCB983053" s="114"/>
      <c r="LCC983053" s="114"/>
      <c r="LCD983053" s="114"/>
      <c r="LCE983053" s="114"/>
      <c r="LLX983053" s="114"/>
      <c r="LLY983053" s="114"/>
      <c r="LLZ983053" s="114"/>
      <c r="LMA983053" s="114"/>
      <c r="LVT983053" s="114"/>
      <c r="LVU983053" s="114"/>
      <c r="LVV983053" s="114"/>
      <c r="LVW983053" s="114"/>
      <c r="MFP983053" s="114"/>
      <c r="MFQ983053" s="114"/>
      <c r="MFR983053" s="114"/>
      <c r="MFS983053" s="114"/>
      <c r="MPL983053" s="114"/>
      <c r="MPM983053" s="114"/>
      <c r="MPN983053" s="114"/>
      <c r="MPO983053" s="114"/>
      <c r="MZH983053" s="114"/>
      <c r="MZI983053" s="114"/>
      <c r="MZJ983053" s="114"/>
      <c r="MZK983053" s="114"/>
      <c r="NJD983053" s="114"/>
      <c r="NJE983053" s="114"/>
      <c r="NJF983053" s="114"/>
      <c r="NJG983053" s="114"/>
      <c r="NSZ983053" s="114"/>
      <c r="NTA983053" s="114"/>
      <c r="NTB983053" s="114"/>
      <c r="NTC983053" s="114"/>
      <c r="OCV983053" s="114"/>
      <c r="OCW983053" s="114"/>
      <c r="OCX983053" s="114"/>
      <c r="OCY983053" s="114"/>
      <c r="OMR983053" s="114"/>
      <c r="OMS983053" s="114"/>
      <c r="OMT983053" s="114"/>
      <c r="OMU983053" s="114"/>
      <c r="OWN983053" s="114"/>
      <c r="OWO983053" s="114"/>
      <c r="OWP983053" s="114"/>
      <c r="OWQ983053" s="114"/>
      <c r="PGJ983053" s="114"/>
      <c r="PGK983053" s="114"/>
      <c r="PGL983053" s="114"/>
      <c r="PGM983053" s="114"/>
      <c r="PQF983053" s="114"/>
      <c r="PQG983053" s="114"/>
      <c r="PQH983053" s="114"/>
      <c r="PQI983053" s="114"/>
      <c r="QAB983053" s="114"/>
      <c r="QAC983053" s="114"/>
      <c r="QAD983053" s="114"/>
      <c r="QAE983053" s="114"/>
      <c r="QJX983053" s="114"/>
      <c r="QJY983053" s="114"/>
      <c r="QJZ983053" s="114"/>
      <c r="QKA983053" s="114"/>
      <c r="QTT983053" s="114"/>
      <c r="QTU983053" s="114"/>
      <c r="QTV983053" s="114"/>
      <c r="QTW983053" s="114"/>
      <c r="RDP983053" s="114"/>
      <c r="RDQ983053" s="114"/>
      <c r="RDR983053" s="114"/>
      <c r="RDS983053" s="114"/>
      <c r="RNL983053" s="114"/>
      <c r="RNM983053" s="114"/>
      <c r="RNN983053" s="114"/>
      <c r="RNO983053" s="114"/>
      <c r="RXH983053" s="114"/>
      <c r="RXI983053" s="114"/>
      <c r="RXJ983053" s="114"/>
      <c r="RXK983053" s="114"/>
      <c r="SHD983053" s="114"/>
      <c r="SHE983053" s="114"/>
      <c r="SHF983053" s="114"/>
      <c r="SHG983053" s="114"/>
      <c r="SQZ983053" s="114"/>
      <c r="SRA983053" s="114"/>
      <c r="SRB983053" s="114"/>
      <c r="SRC983053" s="114"/>
      <c r="TAV983053" s="114"/>
      <c r="TAW983053" s="114"/>
      <c r="TAX983053" s="114"/>
      <c r="TAY983053" s="114"/>
      <c r="TKR983053" s="114"/>
      <c r="TKS983053" s="114"/>
      <c r="TKT983053" s="114"/>
      <c r="TKU983053" s="114"/>
      <c r="TUN983053" s="114"/>
      <c r="TUO983053" s="114"/>
      <c r="TUP983053" s="114"/>
      <c r="TUQ983053" s="114"/>
      <c r="UEJ983053" s="114"/>
      <c r="UEK983053" s="114"/>
      <c r="UEL983053" s="114"/>
      <c r="UEM983053" s="114"/>
      <c r="UOF983053" s="114"/>
      <c r="UOG983053" s="114"/>
      <c r="UOH983053" s="114"/>
      <c r="UOI983053" s="114"/>
      <c r="UYB983053" s="114"/>
      <c r="UYC983053" s="114"/>
      <c r="UYD983053" s="114"/>
      <c r="UYE983053" s="114"/>
      <c r="VHX983053" s="114"/>
      <c r="VHY983053" s="114"/>
      <c r="VHZ983053" s="114"/>
      <c r="VIA983053" s="114"/>
      <c r="VRT983053" s="114"/>
      <c r="VRU983053" s="114"/>
      <c r="VRV983053" s="114"/>
      <c r="VRW983053" s="114"/>
      <c r="WBP983053" s="114"/>
      <c r="WBQ983053" s="114"/>
      <c r="WBR983053" s="114"/>
      <c r="WBS983053" s="114"/>
      <c r="WLL983053" s="114"/>
      <c r="WLM983053" s="114"/>
      <c r="WLN983053" s="114"/>
      <c r="WLO983053" s="114"/>
      <c r="WVH983053" s="114"/>
      <c r="WVI983053" s="114"/>
      <c r="WVJ983053" s="114"/>
      <c r="WVK983053" s="114"/>
    </row>
  </sheetData>
  <mergeCells count="7136">
    <mergeCell ref="A2:F2"/>
    <mergeCell ref="IV2:JB2"/>
    <mergeCell ref="SR2:SX2"/>
    <mergeCell ref="ACN2:ACT2"/>
    <mergeCell ref="AMJ2:AMP2"/>
    <mergeCell ref="AWF2:AWL2"/>
    <mergeCell ref="BGB2:BGH2"/>
    <mergeCell ref="BPX2:BQD2"/>
    <mergeCell ref="BZT2:BZZ2"/>
    <mergeCell ref="CJP2:CJV2"/>
    <mergeCell ref="CTL2:CTR2"/>
    <mergeCell ref="DDH2:DDN2"/>
    <mergeCell ref="DND2:DNJ2"/>
    <mergeCell ref="DWZ2:DXF2"/>
    <mergeCell ref="EGV2:EHB2"/>
    <mergeCell ref="EQR2:EQX2"/>
    <mergeCell ref="FAN2:FAT2"/>
    <mergeCell ref="FKJ2:FKP2"/>
    <mergeCell ref="FUF2:FUL2"/>
    <mergeCell ref="GEB2:GEH2"/>
    <mergeCell ref="GNX2:GOD2"/>
    <mergeCell ref="GXT2:GXZ2"/>
    <mergeCell ref="HHP2:HHV2"/>
    <mergeCell ref="HRL2:HRR2"/>
    <mergeCell ref="IBH2:IBN2"/>
    <mergeCell ref="ILD2:ILJ2"/>
    <mergeCell ref="IUZ2:IVF2"/>
    <mergeCell ref="JEV2:JFB2"/>
    <mergeCell ref="JOR2:JOX2"/>
    <mergeCell ref="JYN2:JYT2"/>
    <mergeCell ref="KIJ2:KIP2"/>
    <mergeCell ref="KSF2:KSL2"/>
    <mergeCell ref="LCB2:LCH2"/>
    <mergeCell ref="LLX2:LMD2"/>
    <mergeCell ref="LVT2:LVZ2"/>
    <mergeCell ref="MFP2:MFV2"/>
    <mergeCell ref="MPL2:MPR2"/>
    <mergeCell ref="MZH2:MZN2"/>
    <mergeCell ref="NJD2:NJJ2"/>
    <mergeCell ref="NSZ2:NTF2"/>
    <mergeCell ref="OCV2:ODB2"/>
    <mergeCell ref="OMR2:OMX2"/>
    <mergeCell ref="OWN2:OWT2"/>
    <mergeCell ref="PGJ2:PGP2"/>
    <mergeCell ref="PQF2:PQL2"/>
    <mergeCell ref="QAB2:QAH2"/>
    <mergeCell ref="QJX2:QKD2"/>
    <mergeCell ref="QTT2:QTZ2"/>
    <mergeCell ref="RDP2:RDV2"/>
    <mergeCell ref="RNL2:RNR2"/>
    <mergeCell ref="RXH2:RXN2"/>
    <mergeCell ref="SHD2:SHJ2"/>
    <mergeCell ref="SQZ2:SRF2"/>
    <mergeCell ref="TAV2:TBB2"/>
    <mergeCell ref="TKR2:TKX2"/>
    <mergeCell ref="TUN2:TUT2"/>
    <mergeCell ref="UEJ2:UEP2"/>
    <mergeCell ref="UOF2:UOL2"/>
    <mergeCell ref="UYB2:UYH2"/>
    <mergeCell ref="VHX2:VID2"/>
    <mergeCell ref="VRT2:VRZ2"/>
    <mergeCell ref="WBP2:WBV2"/>
    <mergeCell ref="WLL2:WLR2"/>
    <mergeCell ref="WVH2:WVN2"/>
    <mergeCell ref="D3:F3"/>
    <mergeCell ref="JA3:JB3"/>
    <mergeCell ref="SW3:SX3"/>
    <mergeCell ref="ACS3:ACT3"/>
    <mergeCell ref="AMO3:AMP3"/>
    <mergeCell ref="AWK3:AWL3"/>
    <mergeCell ref="BGG3:BGH3"/>
    <mergeCell ref="BQC3:BQD3"/>
    <mergeCell ref="BZY3:BZZ3"/>
    <mergeCell ref="CJU3:CJV3"/>
    <mergeCell ref="CTQ3:CTR3"/>
    <mergeCell ref="DDM3:DDN3"/>
    <mergeCell ref="DNI3:DNJ3"/>
    <mergeCell ref="DXE3:DXF3"/>
    <mergeCell ref="EHA3:EHB3"/>
    <mergeCell ref="EQW3:EQX3"/>
    <mergeCell ref="FAS3:FAT3"/>
    <mergeCell ref="FKO3:FKP3"/>
    <mergeCell ref="FUK3:FUL3"/>
    <mergeCell ref="GEG3:GEH3"/>
    <mergeCell ref="GOC3:GOD3"/>
    <mergeCell ref="GXY3:GXZ3"/>
    <mergeCell ref="HHU3:HHV3"/>
    <mergeCell ref="HRQ3:HRR3"/>
    <mergeCell ref="IBM3:IBN3"/>
    <mergeCell ref="ILI3:ILJ3"/>
    <mergeCell ref="IVE3:IVF3"/>
    <mergeCell ref="JFA3:JFB3"/>
    <mergeCell ref="JOW3:JOX3"/>
    <mergeCell ref="JYS3:JYT3"/>
    <mergeCell ref="KIO3:KIP3"/>
    <mergeCell ref="KSK3:KSL3"/>
    <mergeCell ref="LCG3:LCH3"/>
    <mergeCell ref="LMC3:LMD3"/>
    <mergeCell ref="LVY3:LVZ3"/>
    <mergeCell ref="MFU3:MFV3"/>
    <mergeCell ref="MPQ3:MPR3"/>
    <mergeCell ref="MZM3:MZN3"/>
    <mergeCell ref="NJI3:NJJ3"/>
    <mergeCell ref="NTE3:NTF3"/>
    <mergeCell ref="ODA3:ODB3"/>
    <mergeCell ref="OMW3:OMX3"/>
    <mergeCell ref="OWS3:OWT3"/>
    <mergeCell ref="PGO3:PGP3"/>
    <mergeCell ref="PQK3:PQL3"/>
    <mergeCell ref="QAG3:QAH3"/>
    <mergeCell ref="QKC3:QKD3"/>
    <mergeCell ref="QTY3:QTZ3"/>
    <mergeCell ref="RDU3:RDV3"/>
    <mergeCell ref="RNQ3:RNR3"/>
    <mergeCell ref="RXM3:RXN3"/>
    <mergeCell ref="SHI3:SHJ3"/>
    <mergeCell ref="SRE3:SRF3"/>
    <mergeCell ref="TBA3:TBB3"/>
    <mergeCell ref="TKW3:TKX3"/>
    <mergeCell ref="TUS3:TUT3"/>
    <mergeCell ref="UEO3:UEP3"/>
    <mergeCell ref="UOK3:UOL3"/>
    <mergeCell ref="UYG3:UYH3"/>
    <mergeCell ref="VIC3:VID3"/>
    <mergeCell ref="VRY3:VRZ3"/>
    <mergeCell ref="WBU3:WBV3"/>
    <mergeCell ref="WLQ3:WLR3"/>
    <mergeCell ref="WVM3:WVN3"/>
    <mergeCell ref="B4:C4"/>
    <mergeCell ref="D4:F4"/>
    <mergeCell ref="IZ4:JB4"/>
    <mergeCell ref="SV4:SX4"/>
    <mergeCell ref="ACR4:ACT4"/>
    <mergeCell ref="AMN4:AMP4"/>
    <mergeCell ref="AWJ4:AWL4"/>
    <mergeCell ref="BGF4:BGH4"/>
    <mergeCell ref="BQB4:BQD4"/>
    <mergeCell ref="BZX4:BZZ4"/>
    <mergeCell ref="CJT4:CJV4"/>
    <mergeCell ref="CTP4:CTR4"/>
    <mergeCell ref="DDL4:DDN4"/>
    <mergeCell ref="DNH4:DNJ4"/>
    <mergeCell ref="DXD4:DXF4"/>
    <mergeCell ref="EGZ4:EHB4"/>
    <mergeCell ref="EQV4:EQX4"/>
    <mergeCell ref="FAR4:FAT4"/>
    <mergeCell ref="FKN4:FKP4"/>
    <mergeCell ref="FUJ4:FUL4"/>
    <mergeCell ref="GEF4:GEH4"/>
    <mergeCell ref="GOB4:GOD4"/>
    <mergeCell ref="GXX4:GXZ4"/>
    <mergeCell ref="HHT4:HHV4"/>
    <mergeCell ref="HRP4:HRR4"/>
    <mergeCell ref="IBL4:IBN4"/>
    <mergeCell ref="ILH4:ILJ4"/>
    <mergeCell ref="IVD4:IVF4"/>
    <mergeCell ref="JEZ4:JFB4"/>
    <mergeCell ref="JOV4:JOX4"/>
    <mergeCell ref="JYR4:JYT4"/>
    <mergeCell ref="KIN4:KIP4"/>
    <mergeCell ref="KSJ4:KSL4"/>
    <mergeCell ref="LCF4:LCH4"/>
    <mergeCell ref="LMB4:LMD4"/>
    <mergeCell ref="LVX4:LVZ4"/>
    <mergeCell ref="GEB4:GEB5"/>
    <mergeCell ref="GED4:GED5"/>
    <mergeCell ref="GNX4:GNX5"/>
    <mergeCell ref="GNZ4:GNZ5"/>
    <mergeCell ref="GXT4:GXT5"/>
    <mergeCell ref="GXV4:GXV5"/>
    <mergeCell ref="HHP4:HHP5"/>
    <mergeCell ref="HHR4:HHR5"/>
    <mergeCell ref="HRL4:HRL5"/>
    <mergeCell ref="HRN4:HRN5"/>
    <mergeCell ref="IBH4:IBH5"/>
    <mergeCell ref="IBJ4:IBJ5"/>
    <mergeCell ref="ILD4:ILD5"/>
    <mergeCell ref="ILF4:ILF5"/>
    <mergeCell ref="IUZ4:IUZ5"/>
    <mergeCell ref="GEC4:GEC5"/>
    <mergeCell ref="GEE4:GEE5"/>
    <mergeCell ref="MZL4:MZN4"/>
    <mergeCell ref="NJH4:NJJ4"/>
    <mergeCell ref="NTD4:NTF4"/>
    <mergeCell ref="OCZ4:ODB4"/>
    <mergeCell ref="OMV4:OMX4"/>
    <mergeCell ref="OWR4:OWT4"/>
    <mergeCell ref="PGN4:PGP4"/>
    <mergeCell ref="PQJ4:PQL4"/>
    <mergeCell ref="QAF4:QAH4"/>
    <mergeCell ref="QKB4:QKD4"/>
    <mergeCell ref="QTX4:QTZ4"/>
    <mergeCell ref="RDT4:RDV4"/>
    <mergeCell ref="RNP4:RNR4"/>
    <mergeCell ref="RXL4:RXN4"/>
    <mergeCell ref="SHH4:SHJ4"/>
    <mergeCell ref="MPL4:MPL5"/>
    <mergeCell ref="MPN4:MPN5"/>
    <mergeCell ref="MZH4:MZH5"/>
    <mergeCell ref="MZJ4:MZJ5"/>
    <mergeCell ref="NJD4:NJD5"/>
    <mergeCell ref="NJF4:NJF5"/>
    <mergeCell ref="NSZ4:NSZ5"/>
    <mergeCell ref="NTB4:NTB5"/>
    <mergeCell ref="OCV4:OCV5"/>
    <mergeCell ref="OCX4:OCX5"/>
    <mergeCell ref="OMR4:OMR5"/>
    <mergeCell ref="OMT4:OMT5"/>
    <mergeCell ref="OWN4:OWN5"/>
    <mergeCell ref="OWP4:OWP5"/>
    <mergeCell ref="PGJ4:PGJ5"/>
    <mergeCell ref="MPP4:MPR4"/>
    <mergeCell ref="MZI4:MZI5"/>
    <mergeCell ref="SRD4:SRF4"/>
    <mergeCell ref="TAZ4:TBB4"/>
    <mergeCell ref="TKV4:TKX4"/>
    <mergeCell ref="TUR4:TUT4"/>
    <mergeCell ref="UEN4:UEP4"/>
    <mergeCell ref="UOJ4:UOL4"/>
    <mergeCell ref="UYF4:UYH4"/>
    <mergeCell ref="VIB4:VID4"/>
    <mergeCell ref="VRX4:VRZ4"/>
    <mergeCell ref="WBT4:WBV4"/>
    <mergeCell ref="WLP4:WLR4"/>
    <mergeCell ref="WVL4:WVN4"/>
    <mergeCell ref="A65546:F65546"/>
    <mergeCell ref="IV65546:JB65546"/>
    <mergeCell ref="SR65546:SX65546"/>
    <mergeCell ref="ACN65546:ACT65546"/>
    <mergeCell ref="AMJ65546:AMP65546"/>
    <mergeCell ref="AWF65546:AWL65546"/>
    <mergeCell ref="BGB65546:BGH65546"/>
    <mergeCell ref="BPX65546:BQD65546"/>
    <mergeCell ref="BZT65546:BZZ65546"/>
    <mergeCell ref="CJP65546:CJV65546"/>
    <mergeCell ref="CTL65546:CTR65546"/>
    <mergeCell ref="DDH65546:DDN65546"/>
    <mergeCell ref="DND65546:DNJ65546"/>
    <mergeCell ref="DWZ65546:DXF65546"/>
    <mergeCell ref="EGV65546:EHB65546"/>
    <mergeCell ref="EQR65546:EQX65546"/>
    <mergeCell ref="FAN65546:FAT65546"/>
    <mergeCell ref="FKJ65546:FKP65546"/>
    <mergeCell ref="FUF65546:FUL65546"/>
    <mergeCell ref="GEB65546:GEH65546"/>
    <mergeCell ref="PQF65546:PQL65546"/>
    <mergeCell ref="QAB65546:QAH65546"/>
    <mergeCell ref="QJX65546:QKD65546"/>
    <mergeCell ref="QTT65546:QTZ65546"/>
    <mergeCell ref="RDP65546:RDV65546"/>
    <mergeCell ref="RNL65546:RNR65546"/>
    <mergeCell ref="RXH65546:RXN65546"/>
    <mergeCell ref="SHD65546:SHJ65546"/>
    <mergeCell ref="SQZ65546:SRF65546"/>
    <mergeCell ref="TAV65546:TBB65546"/>
    <mergeCell ref="GNX65546:GOD65546"/>
    <mergeCell ref="GXT65546:GXZ65546"/>
    <mergeCell ref="HHP65546:HHV65546"/>
    <mergeCell ref="HRL65546:HRR65546"/>
    <mergeCell ref="IBH65546:IBN65546"/>
    <mergeCell ref="ILD65546:ILJ65546"/>
    <mergeCell ref="IUZ65546:IVF65546"/>
    <mergeCell ref="JEV65546:JFB65546"/>
    <mergeCell ref="JOR65546:JOX65546"/>
    <mergeCell ref="JYN65546:JYT65546"/>
    <mergeCell ref="KIJ65546:KIP65546"/>
    <mergeCell ref="KSF65546:KSL65546"/>
    <mergeCell ref="LCB65546:LCH65546"/>
    <mergeCell ref="LLX65546:LMD65546"/>
    <mergeCell ref="LVT65546:LVZ65546"/>
    <mergeCell ref="MFP65546:MFV65546"/>
    <mergeCell ref="MPL65546:MPR65546"/>
    <mergeCell ref="OMR65546:OMX65546"/>
    <mergeCell ref="OWN65546:OWT65546"/>
    <mergeCell ref="NSZ65546:NTF65546"/>
    <mergeCell ref="OCV65546:ODB65546"/>
    <mergeCell ref="TKR65546:TKX65546"/>
    <mergeCell ref="TUN65546:TUT65546"/>
    <mergeCell ref="UEJ65546:UEP65546"/>
    <mergeCell ref="UOF65546:UOL65546"/>
    <mergeCell ref="UYB65546:UYH65546"/>
    <mergeCell ref="VHX65546:VID65546"/>
    <mergeCell ref="VRT65546:VRZ65546"/>
    <mergeCell ref="WBP65546:WBV65546"/>
    <mergeCell ref="WLL65546:WLR65546"/>
    <mergeCell ref="WVH65546:WVN65546"/>
    <mergeCell ref="D65547:F65547"/>
    <mergeCell ref="JA65547:JB65547"/>
    <mergeCell ref="SW65547:SX65547"/>
    <mergeCell ref="ACS65547:ACT65547"/>
    <mergeCell ref="AMO65547:AMP65547"/>
    <mergeCell ref="AWK65547:AWL65547"/>
    <mergeCell ref="BGG65547:BGH65547"/>
    <mergeCell ref="BQC65547:BQD65547"/>
    <mergeCell ref="BZY65547:BZZ65547"/>
    <mergeCell ref="CJU65547:CJV65547"/>
    <mergeCell ref="CTQ65547:CTR65547"/>
    <mergeCell ref="DDM65547:DDN65547"/>
    <mergeCell ref="DNI65547:DNJ65547"/>
    <mergeCell ref="DXE65547:DXF65547"/>
    <mergeCell ref="EHA65547:EHB65547"/>
    <mergeCell ref="EQW65547:EQX65547"/>
    <mergeCell ref="FAS65547:FAT65547"/>
    <mergeCell ref="FKO65547:FKP65547"/>
    <mergeCell ref="FUK65547:FUL65547"/>
    <mergeCell ref="GEG65547:GEH65547"/>
    <mergeCell ref="GOC65547:GOD65547"/>
    <mergeCell ref="GXY65547:GXZ65547"/>
    <mergeCell ref="PQK65547:PQL65547"/>
    <mergeCell ref="QAG65547:QAH65547"/>
    <mergeCell ref="QKC65547:QKD65547"/>
    <mergeCell ref="QTY65547:QTZ65547"/>
    <mergeCell ref="RDU65547:RDV65547"/>
    <mergeCell ref="RNQ65547:RNR65547"/>
    <mergeCell ref="RXM65547:RXN65547"/>
    <mergeCell ref="SHI65547:SHJ65547"/>
    <mergeCell ref="SRE65547:SRF65547"/>
    <mergeCell ref="TBA65547:TBB65547"/>
    <mergeCell ref="TKW65547:TKX65547"/>
    <mergeCell ref="TUS65547:TUT65547"/>
    <mergeCell ref="HHU65547:HHV65547"/>
    <mergeCell ref="HRQ65547:HRR65547"/>
    <mergeCell ref="IBM65547:IBN65547"/>
    <mergeCell ref="ILI65547:ILJ65547"/>
    <mergeCell ref="IVE65547:IVF65547"/>
    <mergeCell ref="JFA65547:JFB65547"/>
    <mergeCell ref="JOW65547:JOX65547"/>
    <mergeCell ref="JYS65547:JYT65547"/>
    <mergeCell ref="KIO65547:KIP65547"/>
    <mergeCell ref="KSK65547:KSL65547"/>
    <mergeCell ref="LCG65547:LCH65547"/>
    <mergeCell ref="LMC65547:LMD65547"/>
    <mergeCell ref="LVY65547:LVZ65547"/>
    <mergeCell ref="MFU65547:MFV65547"/>
    <mergeCell ref="MPQ65547:MPR65547"/>
    <mergeCell ref="MZM65547:MZN65547"/>
    <mergeCell ref="NJI65547:NJJ65547"/>
    <mergeCell ref="OMW65547:OMX65547"/>
    <mergeCell ref="OWS65547:OWT65547"/>
    <mergeCell ref="NTE65547:NTF65547"/>
    <mergeCell ref="UEO65547:UEP65547"/>
    <mergeCell ref="UOK65547:UOL65547"/>
    <mergeCell ref="UYG65547:UYH65547"/>
    <mergeCell ref="VIC65547:VID65547"/>
    <mergeCell ref="VRY65547:VRZ65547"/>
    <mergeCell ref="WBU65547:WBV65547"/>
    <mergeCell ref="WLQ65547:WLR65547"/>
    <mergeCell ref="WVM65547:WVN65547"/>
    <mergeCell ref="D65548:F65548"/>
    <mergeCell ref="IZ65548:JB65548"/>
    <mergeCell ref="SV65548:SX65548"/>
    <mergeCell ref="ACR65548:ACT65548"/>
    <mergeCell ref="AMN65548:AMP65548"/>
    <mergeCell ref="AWJ65548:AWL65548"/>
    <mergeCell ref="BGF65548:BGH65548"/>
    <mergeCell ref="BQB65548:BQD65548"/>
    <mergeCell ref="BZX65548:BZZ65548"/>
    <mergeCell ref="CJT65548:CJV65548"/>
    <mergeCell ref="CTP65548:CTR65548"/>
    <mergeCell ref="DDL65548:DDN65548"/>
    <mergeCell ref="DNH65548:DNJ65548"/>
    <mergeCell ref="DXD65548:DXF65548"/>
    <mergeCell ref="EGZ65548:EHB65548"/>
    <mergeCell ref="EQV65548:EQX65548"/>
    <mergeCell ref="FAR65548:FAT65548"/>
    <mergeCell ref="FKN65548:FKP65548"/>
    <mergeCell ref="FUJ65548:FUL65548"/>
    <mergeCell ref="GEF65548:GEH65548"/>
    <mergeCell ref="GOB65548:GOD65548"/>
    <mergeCell ref="GXX65548:GXZ65548"/>
    <mergeCell ref="HHT65548:HHV65548"/>
    <mergeCell ref="HRP65548:HRR65548"/>
    <mergeCell ref="ILH65548:ILJ65548"/>
    <mergeCell ref="IVD65548:IVF65548"/>
    <mergeCell ref="JEZ65548:JFB65548"/>
    <mergeCell ref="JOV65548:JOX65548"/>
    <mergeCell ref="JYR65548:JYT65548"/>
    <mergeCell ref="KIN65548:KIP65548"/>
    <mergeCell ref="KSJ65548:KSL65548"/>
    <mergeCell ref="LCF65548:LCH65548"/>
    <mergeCell ref="LMB65548:LMD65548"/>
    <mergeCell ref="LVX65548:LVZ65548"/>
    <mergeCell ref="MFT65548:MFV65548"/>
    <mergeCell ref="MPP65548:MPR65548"/>
    <mergeCell ref="MZL65548:MZN65548"/>
    <mergeCell ref="NJH65548:NJJ65548"/>
    <mergeCell ref="NTD65548:NTF65548"/>
    <mergeCell ref="OCZ65548:ODB65548"/>
    <mergeCell ref="ILD65548:ILD65549"/>
    <mergeCell ref="ILF65548:ILF65549"/>
    <mergeCell ref="IUZ65548:IUZ65549"/>
    <mergeCell ref="MPL65548:MPL65549"/>
    <mergeCell ref="MPN65548:MPN65549"/>
    <mergeCell ref="MZH65548:MZH65549"/>
    <mergeCell ref="MZJ65548:MZJ65549"/>
    <mergeCell ref="NJD65548:NJD65549"/>
    <mergeCell ref="NJF65548:NJF65549"/>
    <mergeCell ref="NSZ65548:NSZ65549"/>
    <mergeCell ref="NTB65548:NTB65549"/>
    <mergeCell ref="OCV65548:OCV65549"/>
    <mergeCell ref="OCX65548:OCX65549"/>
    <mergeCell ref="ILG65548:ILG65549"/>
    <mergeCell ref="MZI65548:MZI65549"/>
    <mergeCell ref="PQJ65548:PQL65548"/>
    <mergeCell ref="QAF65548:QAH65548"/>
    <mergeCell ref="QKB65548:QKD65548"/>
    <mergeCell ref="QTX65548:QTZ65548"/>
    <mergeCell ref="RDT65548:RDV65548"/>
    <mergeCell ref="RNP65548:RNR65548"/>
    <mergeCell ref="RXL65548:RXN65548"/>
    <mergeCell ref="SHH65548:SHJ65548"/>
    <mergeCell ref="SRD65548:SRF65548"/>
    <mergeCell ref="TAZ65548:TBB65548"/>
    <mergeCell ref="TKV65548:TKX65548"/>
    <mergeCell ref="TUR65548:TUT65548"/>
    <mergeCell ref="UEN65548:UEP65548"/>
    <mergeCell ref="UOJ65548:UOL65548"/>
    <mergeCell ref="OWN65548:OWN65549"/>
    <mergeCell ref="OWP65548:OWP65549"/>
    <mergeCell ref="PGJ65548:PGJ65549"/>
    <mergeCell ref="OWR65548:OWT65548"/>
    <mergeCell ref="UYF65548:UYH65548"/>
    <mergeCell ref="VIB65548:VID65548"/>
    <mergeCell ref="VRX65548:VRZ65548"/>
    <mergeCell ref="WBT65548:WBV65548"/>
    <mergeCell ref="WLP65548:WLR65548"/>
    <mergeCell ref="WVL65548:WVN65548"/>
    <mergeCell ref="A131082:F131082"/>
    <mergeCell ref="IV131082:JB131082"/>
    <mergeCell ref="SR131082:SX131082"/>
    <mergeCell ref="ACN131082:ACT131082"/>
    <mergeCell ref="AMJ131082:AMP131082"/>
    <mergeCell ref="AWF131082:AWL131082"/>
    <mergeCell ref="BGB131082:BGH131082"/>
    <mergeCell ref="BPX131082:BQD131082"/>
    <mergeCell ref="BZT131082:BZZ131082"/>
    <mergeCell ref="CJP131082:CJV131082"/>
    <mergeCell ref="CTL131082:CTR131082"/>
    <mergeCell ref="DDH131082:DDN131082"/>
    <mergeCell ref="DND131082:DNJ131082"/>
    <mergeCell ref="DWZ131082:DXF131082"/>
    <mergeCell ref="EGV131082:EHB131082"/>
    <mergeCell ref="EQR131082:EQX131082"/>
    <mergeCell ref="FAN131082:FAT131082"/>
    <mergeCell ref="FKJ131082:FKP131082"/>
    <mergeCell ref="FUF131082:FUL131082"/>
    <mergeCell ref="GEB131082:GEH131082"/>
    <mergeCell ref="GNX131082:GOD131082"/>
    <mergeCell ref="GXT131082:GXZ131082"/>
    <mergeCell ref="HHP131082:HHV131082"/>
    <mergeCell ref="HRL131082:HRR131082"/>
    <mergeCell ref="IBH131082:IBN131082"/>
    <mergeCell ref="ILD131082:ILJ131082"/>
    <mergeCell ref="PQF131082:PQL131082"/>
    <mergeCell ref="QAB131082:QAH131082"/>
    <mergeCell ref="QJX131082:QKD131082"/>
    <mergeCell ref="QTT131082:QTZ131082"/>
    <mergeCell ref="RDP131082:RDV131082"/>
    <mergeCell ref="RNL131082:RNR131082"/>
    <mergeCell ref="RXH131082:RXN131082"/>
    <mergeCell ref="SHD131082:SHJ131082"/>
    <mergeCell ref="SQZ131082:SRF131082"/>
    <mergeCell ref="TAV131082:TBB131082"/>
    <mergeCell ref="TKR131082:TKX131082"/>
    <mergeCell ref="TUN131082:TUT131082"/>
    <mergeCell ref="UEJ131082:UEP131082"/>
    <mergeCell ref="UOF131082:UOL131082"/>
    <mergeCell ref="UYB131082:UYH131082"/>
    <mergeCell ref="VHX131082:VID131082"/>
    <mergeCell ref="IUZ131082:IVF131082"/>
    <mergeCell ref="JEV131082:JFB131082"/>
    <mergeCell ref="JOR131082:JOX131082"/>
    <mergeCell ref="JYN131082:JYT131082"/>
    <mergeCell ref="KIJ131082:KIP131082"/>
    <mergeCell ref="KSF131082:KSL131082"/>
    <mergeCell ref="LCB131082:LCH131082"/>
    <mergeCell ref="LLX131082:LMD131082"/>
    <mergeCell ref="LVT131082:LVZ131082"/>
    <mergeCell ref="MFP131082:MFV131082"/>
    <mergeCell ref="MPL131082:MPR131082"/>
    <mergeCell ref="MZH131082:MZN131082"/>
    <mergeCell ref="NJD131082:NJJ131082"/>
    <mergeCell ref="NSZ131082:NTF131082"/>
    <mergeCell ref="OCV131082:ODB131082"/>
    <mergeCell ref="OMR131082:OMX131082"/>
    <mergeCell ref="VRT131082:VRZ131082"/>
    <mergeCell ref="WBP131082:WBV131082"/>
    <mergeCell ref="WLL131082:WLR131082"/>
    <mergeCell ref="WVH131082:WVN131082"/>
    <mergeCell ref="D131083:F131083"/>
    <mergeCell ref="JA131083:JB131083"/>
    <mergeCell ref="SW131083:SX131083"/>
    <mergeCell ref="ACS131083:ACT131083"/>
    <mergeCell ref="AMO131083:AMP131083"/>
    <mergeCell ref="AWK131083:AWL131083"/>
    <mergeCell ref="BGG131083:BGH131083"/>
    <mergeCell ref="BQC131083:BQD131083"/>
    <mergeCell ref="BZY131083:BZZ131083"/>
    <mergeCell ref="CJU131083:CJV131083"/>
    <mergeCell ref="CTQ131083:CTR131083"/>
    <mergeCell ref="DDM131083:DDN131083"/>
    <mergeCell ref="DNI131083:DNJ131083"/>
    <mergeCell ref="DXE131083:DXF131083"/>
    <mergeCell ref="EHA131083:EHB131083"/>
    <mergeCell ref="EQW131083:EQX131083"/>
    <mergeCell ref="FAS131083:FAT131083"/>
    <mergeCell ref="FKO131083:FKP131083"/>
    <mergeCell ref="FUK131083:FUL131083"/>
    <mergeCell ref="GEG131083:GEH131083"/>
    <mergeCell ref="GOC131083:GOD131083"/>
    <mergeCell ref="GXY131083:GXZ131083"/>
    <mergeCell ref="HHU131083:HHV131083"/>
    <mergeCell ref="HRQ131083:HRR131083"/>
    <mergeCell ref="IBM131083:IBN131083"/>
    <mergeCell ref="ILI131083:ILJ131083"/>
    <mergeCell ref="IVE131083:IVF131083"/>
    <mergeCell ref="JFA131083:JFB131083"/>
    <mergeCell ref="JOW131083:JOX131083"/>
    <mergeCell ref="JYS131083:JYT131083"/>
    <mergeCell ref="KIO131083:KIP131083"/>
    <mergeCell ref="KSK131083:KSL131083"/>
    <mergeCell ref="LCG131083:LCH131083"/>
    <mergeCell ref="LMC131083:LMD131083"/>
    <mergeCell ref="LVY131083:LVZ131083"/>
    <mergeCell ref="MFU131083:MFV131083"/>
    <mergeCell ref="MPQ131083:MPR131083"/>
    <mergeCell ref="MZM131083:MZN131083"/>
    <mergeCell ref="NJI131083:NJJ131083"/>
    <mergeCell ref="NTE131083:NTF131083"/>
    <mergeCell ref="ODA131083:ODB131083"/>
    <mergeCell ref="OMW131083:OMX131083"/>
    <mergeCell ref="OWS131083:OWT131083"/>
    <mergeCell ref="PGO131083:PGP131083"/>
    <mergeCell ref="PQK131083:PQL131083"/>
    <mergeCell ref="QAG131083:QAH131083"/>
    <mergeCell ref="QKC131083:QKD131083"/>
    <mergeCell ref="QTY131083:QTZ131083"/>
    <mergeCell ref="RDU131083:RDV131083"/>
    <mergeCell ref="RNQ131083:RNR131083"/>
    <mergeCell ref="RXM131083:RXN131083"/>
    <mergeCell ref="SHI131083:SHJ131083"/>
    <mergeCell ref="SRE131083:SRF131083"/>
    <mergeCell ref="TBA131083:TBB131083"/>
    <mergeCell ref="TKW131083:TKX131083"/>
    <mergeCell ref="TUS131083:TUT131083"/>
    <mergeCell ref="UEO131083:UEP131083"/>
    <mergeCell ref="UOK131083:UOL131083"/>
    <mergeCell ref="UYG131083:UYH131083"/>
    <mergeCell ref="VIC131083:VID131083"/>
    <mergeCell ref="VRY131083:VRZ131083"/>
    <mergeCell ref="WBU131083:WBV131083"/>
    <mergeCell ref="WLQ131083:WLR131083"/>
    <mergeCell ref="WVM131083:WVN131083"/>
    <mergeCell ref="D131084:F131084"/>
    <mergeCell ref="IZ131084:JB131084"/>
    <mergeCell ref="SV131084:SX131084"/>
    <mergeCell ref="ACR131084:ACT131084"/>
    <mergeCell ref="AMN131084:AMP131084"/>
    <mergeCell ref="AWJ131084:AWL131084"/>
    <mergeCell ref="BGF131084:BGH131084"/>
    <mergeCell ref="BQB131084:BQD131084"/>
    <mergeCell ref="BZX131084:BZZ131084"/>
    <mergeCell ref="CJT131084:CJV131084"/>
    <mergeCell ref="CTP131084:CTR131084"/>
    <mergeCell ref="DDL131084:DDN131084"/>
    <mergeCell ref="DNH131084:DNJ131084"/>
    <mergeCell ref="DXD131084:DXF131084"/>
    <mergeCell ref="EGZ131084:EHB131084"/>
    <mergeCell ref="EQV131084:EQX131084"/>
    <mergeCell ref="FAR131084:FAT131084"/>
    <mergeCell ref="FKN131084:FKP131084"/>
    <mergeCell ref="FUJ131084:FUL131084"/>
    <mergeCell ref="GEF131084:GEH131084"/>
    <mergeCell ref="GOB131084:GOD131084"/>
    <mergeCell ref="GXX131084:GXZ131084"/>
    <mergeCell ref="HHT131084:HHV131084"/>
    <mergeCell ref="HRP131084:HRR131084"/>
    <mergeCell ref="IBL131084:IBN131084"/>
    <mergeCell ref="ILH131084:ILJ131084"/>
    <mergeCell ref="IVD131084:IVF131084"/>
    <mergeCell ref="JEZ131084:JFB131084"/>
    <mergeCell ref="JOV131084:JOX131084"/>
    <mergeCell ref="JYR131084:JYT131084"/>
    <mergeCell ref="RDT131084:RDV131084"/>
    <mergeCell ref="RNP131084:RNR131084"/>
    <mergeCell ref="RXL131084:RXN131084"/>
    <mergeCell ref="SHH131084:SHJ131084"/>
    <mergeCell ref="SRD131084:SRF131084"/>
    <mergeCell ref="TAZ131084:TBB131084"/>
    <mergeCell ref="TKV131084:TKX131084"/>
    <mergeCell ref="TUR131084:TUT131084"/>
    <mergeCell ref="UEN131084:UEP131084"/>
    <mergeCell ref="UOJ131084:UOL131084"/>
    <mergeCell ref="UYF131084:UYH131084"/>
    <mergeCell ref="VIB131084:VID131084"/>
    <mergeCell ref="VRX131084:VRZ131084"/>
    <mergeCell ref="WBT131084:WBV131084"/>
    <mergeCell ref="WLP131084:WLR131084"/>
    <mergeCell ref="WVL131084:WVN131084"/>
    <mergeCell ref="KIN131084:KIP131084"/>
    <mergeCell ref="KSJ131084:KSL131084"/>
    <mergeCell ref="LCF131084:LCH131084"/>
    <mergeCell ref="LMB131084:LMD131084"/>
    <mergeCell ref="LVX131084:LVZ131084"/>
    <mergeCell ref="MFT131084:MFV131084"/>
    <mergeCell ref="MPP131084:MPR131084"/>
    <mergeCell ref="MZL131084:MZN131084"/>
    <mergeCell ref="NJH131084:NJJ131084"/>
    <mergeCell ref="NTD131084:NTF131084"/>
    <mergeCell ref="OCZ131084:ODB131084"/>
    <mergeCell ref="OMV131084:OMX131084"/>
    <mergeCell ref="OWR131084:OWT131084"/>
    <mergeCell ref="PGN131084:PGP131084"/>
    <mergeCell ref="PQJ131084:PQL131084"/>
    <mergeCell ref="QAF131084:QAH131084"/>
    <mergeCell ref="SR196618:SX196618"/>
    <mergeCell ref="ACN196618:ACT196618"/>
    <mergeCell ref="AMJ196618:AMP196618"/>
    <mergeCell ref="AWF196618:AWL196618"/>
    <mergeCell ref="BGB196618:BGH196618"/>
    <mergeCell ref="BPX196618:BQD196618"/>
    <mergeCell ref="BZT196618:BZZ196618"/>
    <mergeCell ref="CJP196618:CJV196618"/>
    <mergeCell ref="CTL196618:CTR196618"/>
    <mergeCell ref="DDH196618:DDN196618"/>
    <mergeCell ref="DND196618:DNJ196618"/>
    <mergeCell ref="DWZ196618:DXF196618"/>
    <mergeCell ref="EGV196618:EHB196618"/>
    <mergeCell ref="EQR196618:EQX196618"/>
    <mergeCell ref="FAN196618:FAT196618"/>
    <mergeCell ref="QTX131084:QTZ131084"/>
    <mergeCell ref="QKB131084:QKD131084"/>
    <mergeCell ref="MPL131084:MPL131085"/>
    <mergeCell ref="MPN131084:MPN131085"/>
    <mergeCell ref="MZH131084:MZH131085"/>
    <mergeCell ref="MZJ131084:MZJ131085"/>
    <mergeCell ref="NJD131084:NJD131085"/>
    <mergeCell ref="NJF131084:NJF131085"/>
    <mergeCell ref="NSZ131084:NSZ131085"/>
    <mergeCell ref="NTB131084:NTB131085"/>
    <mergeCell ref="OCV131084:OCV131085"/>
    <mergeCell ref="OCX131084:OCX131085"/>
    <mergeCell ref="OWN131084:OWN131085"/>
    <mergeCell ref="OWP131084:OWP131085"/>
    <mergeCell ref="PGJ131084:PGJ131085"/>
    <mergeCell ref="FKJ196618:FKP196618"/>
    <mergeCell ref="FUF196618:FUL196618"/>
    <mergeCell ref="PQF196618:PQL196618"/>
    <mergeCell ref="QAB196618:QAH196618"/>
    <mergeCell ref="QJX196618:QKD196618"/>
    <mergeCell ref="QTT196618:QTZ196618"/>
    <mergeCell ref="RDP196618:RDV196618"/>
    <mergeCell ref="RNL196618:RNR196618"/>
    <mergeCell ref="RXH196618:RXN196618"/>
    <mergeCell ref="SHD196618:SHJ196618"/>
    <mergeCell ref="SQZ196618:SRF196618"/>
    <mergeCell ref="GEB196618:GEH196618"/>
    <mergeCell ref="GNX196618:GOD196618"/>
    <mergeCell ref="GXT196618:GXZ196618"/>
    <mergeCell ref="HHP196618:HHV196618"/>
    <mergeCell ref="HRL196618:HRR196618"/>
    <mergeCell ref="IBH196618:IBN196618"/>
    <mergeCell ref="ILD196618:ILJ196618"/>
    <mergeCell ref="IUZ196618:IVF196618"/>
    <mergeCell ref="JEV196618:JFB196618"/>
    <mergeCell ref="JOR196618:JOX196618"/>
    <mergeCell ref="JYN196618:JYT196618"/>
    <mergeCell ref="KIJ196618:KIP196618"/>
    <mergeCell ref="KSF196618:KSL196618"/>
    <mergeCell ref="LCB196618:LCH196618"/>
    <mergeCell ref="LLX196618:LMD196618"/>
    <mergeCell ref="LVT196618:LVZ196618"/>
    <mergeCell ref="MFP196618:MFV196618"/>
    <mergeCell ref="TAV196618:TBB196618"/>
    <mergeCell ref="TKR196618:TKX196618"/>
    <mergeCell ref="TUN196618:TUT196618"/>
    <mergeCell ref="UEJ196618:UEP196618"/>
    <mergeCell ref="UOF196618:UOL196618"/>
    <mergeCell ref="UYB196618:UYH196618"/>
    <mergeCell ref="VHX196618:VID196618"/>
    <mergeCell ref="VRT196618:VRZ196618"/>
    <mergeCell ref="WBP196618:WBV196618"/>
    <mergeCell ref="WLL196618:WLR196618"/>
    <mergeCell ref="WVH196618:WVN196618"/>
    <mergeCell ref="D196619:F196619"/>
    <mergeCell ref="JA196619:JB196619"/>
    <mergeCell ref="SW196619:SX196619"/>
    <mergeCell ref="ACS196619:ACT196619"/>
    <mergeCell ref="AMO196619:AMP196619"/>
    <mergeCell ref="AWK196619:AWL196619"/>
    <mergeCell ref="BGG196619:BGH196619"/>
    <mergeCell ref="BQC196619:BQD196619"/>
    <mergeCell ref="BZY196619:BZZ196619"/>
    <mergeCell ref="CJU196619:CJV196619"/>
    <mergeCell ref="CTQ196619:CTR196619"/>
    <mergeCell ref="DDM196619:DDN196619"/>
    <mergeCell ref="DNI196619:DNJ196619"/>
    <mergeCell ref="DXE196619:DXF196619"/>
    <mergeCell ref="EHA196619:EHB196619"/>
    <mergeCell ref="EQW196619:EQX196619"/>
    <mergeCell ref="FAS196619:FAT196619"/>
    <mergeCell ref="FKO196619:FKP196619"/>
    <mergeCell ref="FUK196619:FUL196619"/>
    <mergeCell ref="NJI196619:NJJ196619"/>
    <mergeCell ref="NTE196619:NTF196619"/>
    <mergeCell ref="PQK196619:PQL196619"/>
    <mergeCell ref="QAG196619:QAH196619"/>
    <mergeCell ref="QKC196619:QKD196619"/>
    <mergeCell ref="QTY196619:QTZ196619"/>
    <mergeCell ref="RDU196619:RDV196619"/>
    <mergeCell ref="RNQ196619:RNR196619"/>
    <mergeCell ref="RXM196619:RXN196619"/>
    <mergeCell ref="SHI196619:SHJ196619"/>
    <mergeCell ref="SRE196619:SRF196619"/>
    <mergeCell ref="GEG196619:GEH196619"/>
    <mergeCell ref="GOC196619:GOD196619"/>
    <mergeCell ref="GXY196619:GXZ196619"/>
    <mergeCell ref="HHU196619:HHV196619"/>
    <mergeCell ref="HRQ196619:HRR196619"/>
    <mergeCell ref="IBM196619:IBN196619"/>
    <mergeCell ref="ILI196619:ILJ196619"/>
    <mergeCell ref="IVE196619:IVF196619"/>
    <mergeCell ref="JFA196619:JFB196619"/>
    <mergeCell ref="JOW196619:JOX196619"/>
    <mergeCell ref="JYS196619:JYT196619"/>
    <mergeCell ref="KIO196619:KIP196619"/>
    <mergeCell ref="KSK196619:KSL196619"/>
    <mergeCell ref="LCG196619:LCH196619"/>
    <mergeCell ref="LMC196619:LMD196619"/>
    <mergeCell ref="LVY196619:LVZ196619"/>
    <mergeCell ref="MFU196619:MFV196619"/>
    <mergeCell ref="MPQ196619:MPR196619"/>
    <mergeCell ref="TBA196619:TBB196619"/>
    <mergeCell ref="TKW196619:TKX196619"/>
    <mergeCell ref="TUS196619:TUT196619"/>
    <mergeCell ref="UEO196619:UEP196619"/>
    <mergeCell ref="UOK196619:UOL196619"/>
    <mergeCell ref="UYG196619:UYH196619"/>
    <mergeCell ref="VIC196619:VID196619"/>
    <mergeCell ref="VRY196619:VRZ196619"/>
    <mergeCell ref="WBU196619:WBV196619"/>
    <mergeCell ref="WLQ196619:WLR196619"/>
    <mergeCell ref="WVM196619:WVN196619"/>
    <mergeCell ref="D196620:F196620"/>
    <mergeCell ref="IZ196620:JB196620"/>
    <mergeCell ref="SV196620:SX196620"/>
    <mergeCell ref="ACR196620:ACT196620"/>
    <mergeCell ref="AMN196620:AMP196620"/>
    <mergeCell ref="AWJ196620:AWL196620"/>
    <mergeCell ref="BGF196620:BGH196620"/>
    <mergeCell ref="BQB196620:BQD196620"/>
    <mergeCell ref="BZX196620:BZZ196620"/>
    <mergeCell ref="CJT196620:CJV196620"/>
    <mergeCell ref="CTP196620:CTR196620"/>
    <mergeCell ref="DDL196620:DDN196620"/>
    <mergeCell ref="DNH196620:DNJ196620"/>
    <mergeCell ref="DXD196620:DXF196620"/>
    <mergeCell ref="EGZ196620:EHB196620"/>
    <mergeCell ref="EQV196620:EQX196620"/>
    <mergeCell ref="FAR196620:FAT196620"/>
    <mergeCell ref="FKN196620:FKP196620"/>
    <mergeCell ref="FUJ196620:FUL196620"/>
    <mergeCell ref="GEF196620:GEH196620"/>
    <mergeCell ref="GOB196620:GOD196620"/>
    <mergeCell ref="GXX196620:GXZ196620"/>
    <mergeCell ref="HHT196620:HHV196620"/>
    <mergeCell ref="HRP196620:HRR196620"/>
    <mergeCell ref="IBL196620:IBN196620"/>
    <mergeCell ref="ILH196620:ILJ196620"/>
    <mergeCell ref="IVD196620:IVF196620"/>
    <mergeCell ref="JEZ196620:JFB196620"/>
    <mergeCell ref="JOV196620:JOX196620"/>
    <mergeCell ref="JYR196620:JYT196620"/>
    <mergeCell ref="KIN196620:KIP196620"/>
    <mergeCell ref="KSJ196620:KSL196620"/>
    <mergeCell ref="LCF196620:LCH196620"/>
    <mergeCell ref="LMB196620:LMD196620"/>
    <mergeCell ref="LVX196620:LVZ196620"/>
    <mergeCell ref="MFT196620:MFV196620"/>
    <mergeCell ref="MPP196620:MPR196620"/>
    <mergeCell ref="MZL196620:MZN196620"/>
    <mergeCell ref="MPL196620:MPL196621"/>
    <mergeCell ref="MPN196620:MPN196621"/>
    <mergeCell ref="MZH196620:MZH196621"/>
    <mergeCell ref="MZJ196620:MZJ196621"/>
    <mergeCell ref="PQJ196620:PQL196620"/>
    <mergeCell ref="QAF196620:QAH196620"/>
    <mergeCell ref="QKB196620:QKD196620"/>
    <mergeCell ref="QTX196620:QTZ196620"/>
    <mergeCell ref="RDT196620:RDV196620"/>
    <mergeCell ref="RNP196620:RNR196620"/>
    <mergeCell ref="RXL196620:RXN196620"/>
    <mergeCell ref="SHH196620:SHJ196620"/>
    <mergeCell ref="SRD196620:SRF196620"/>
    <mergeCell ref="TAZ196620:TBB196620"/>
    <mergeCell ref="TKV196620:TKX196620"/>
    <mergeCell ref="NSZ196620:NSZ196621"/>
    <mergeCell ref="NTB196620:NTB196621"/>
    <mergeCell ref="OCV196620:OCV196621"/>
    <mergeCell ref="OCX196620:OCX196621"/>
    <mergeCell ref="OWN196620:OWN196621"/>
    <mergeCell ref="OWP196620:OWP196621"/>
    <mergeCell ref="PGJ196620:PGJ196621"/>
    <mergeCell ref="PGL196620:PGL196621"/>
    <mergeCell ref="NTD196620:NTF196620"/>
    <mergeCell ref="OCY196620:OCY196621"/>
    <mergeCell ref="OMT196620:OMT196621"/>
    <mergeCell ref="OWR196620:OWT196620"/>
    <mergeCell ref="PGN196620:PGP196620"/>
    <mergeCell ref="OCZ196620:ODB196620"/>
    <mergeCell ref="OMV196620:OMX196620"/>
    <mergeCell ref="TUR196620:TUT196620"/>
    <mergeCell ref="UEN196620:UEP196620"/>
    <mergeCell ref="UOJ196620:UOL196620"/>
    <mergeCell ref="UYF196620:UYH196620"/>
    <mergeCell ref="VIB196620:VID196620"/>
    <mergeCell ref="VRX196620:VRZ196620"/>
    <mergeCell ref="WBT196620:WBV196620"/>
    <mergeCell ref="WLP196620:WLR196620"/>
    <mergeCell ref="WVL196620:WVN196620"/>
    <mergeCell ref="A262154:F262154"/>
    <mergeCell ref="IV262154:JB262154"/>
    <mergeCell ref="SR262154:SX262154"/>
    <mergeCell ref="ACN262154:ACT262154"/>
    <mergeCell ref="AMJ262154:AMP262154"/>
    <mergeCell ref="AWF262154:AWL262154"/>
    <mergeCell ref="BGB262154:BGH262154"/>
    <mergeCell ref="BPX262154:BQD262154"/>
    <mergeCell ref="BZT262154:BZZ262154"/>
    <mergeCell ref="CJP262154:CJV262154"/>
    <mergeCell ref="CTL262154:CTR262154"/>
    <mergeCell ref="DDH262154:DDN262154"/>
    <mergeCell ref="DND262154:DNJ262154"/>
    <mergeCell ref="DWZ262154:DXF262154"/>
    <mergeCell ref="EGV262154:EHB262154"/>
    <mergeCell ref="EQR262154:EQX262154"/>
    <mergeCell ref="FAN262154:FAT262154"/>
    <mergeCell ref="FKJ262154:FKP262154"/>
    <mergeCell ref="FUF262154:FUL262154"/>
    <mergeCell ref="GEB262154:GEH262154"/>
    <mergeCell ref="GNX262154:GOD262154"/>
    <mergeCell ref="GXT262154:GXZ262154"/>
    <mergeCell ref="HHP262154:HHV262154"/>
    <mergeCell ref="PQF262154:PQL262154"/>
    <mergeCell ref="QAB262154:QAH262154"/>
    <mergeCell ref="QJX262154:QKD262154"/>
    <mergeCell ref="QTT262154:QTZ262154"/>
    <mergeCell ref="RDP262154:RDV262154"/>
    <mergeCell ref="RNL262154:RNR262154"/>
    <mergeCell ref="RXH262154:RXN262154"/>
    <mergeCell ref="SHD262154:SHJ262154"/>
    <mergeCell ref="SQZ262154:SRF262154"/>
    <mergeCell ref="TAV262154:TBB262154"/>
    <mergeCell ref="TKR262154:TKX262154"/>
    <mergeCell ref="TUN262154:TUT262154"/>
    <mergeCell ref="UEJ262154:UEP262154"/>
    <mergeCell ref="HRL262154:HRR262154"/>
    <mergeCell ref="IBH262154:IBN262154"/>
    <mergeCell ref="ILD262154:ILJ262154"/>
    <mergeCell ref="IUZ262154:IVF262154"/>
    <mergeCell ref="JEV262154:JFB262154"/>
    <mergeCell ref="JOR262154:JOX262154"/>
    <mergeCell ref="JYN262154:JYT262154"/>
    <mergeCell ref="KIJ262154:KIP262154"/>
    <mergeCell ref="KSF262154:KSL262154"/>
    <mergeCell ref="LCB262154:LCH262154"/>
    <mergeCell ref="LLX262154:LMD262154"/>
    <mergeCell ref="LVT262154:LVZ262154"/>
    <mergeCell ref="MFP262154:MFV262154"/>
    <mergeCell ref="MPL262154:MPR262154"/>
    <mergeCell ref="MZH262154:MZN262154"/>
    <mergeCell ref="NJD262154:NJJ262154"/>
    <mergeCell ref="PGJ262154:PGP262154"/>
    <mergeCell ref="OMR262154:OMX262154"/>
    <mergeCell ref="UOF262154:UOL262154"/>
    <mergeCell ref="UYB262154:UYH262154"/>
    <mergeCell ref="VHX262154:VID262154"/>
    <mergeCell ref="VRT262154:VRZ262154"/>
    <mergeCell ref="WBP262154:WBV262154"/>
    <mergeCell ref="WLL262154:WLR262154"/>
    <mergeCell ref="WVH262154:WVN262154"/>
    <mergeCell ref="D262155:F262155"/>
    <mergeCell ref="JA262155:JB262155"/>
    <mergeCell ref="SW262155:SX262155"/>
    <mergeCell ref="ACS262155:ACT262155"/>
    <mergeCell ref="AMO262155:AMP262155"/>
    <mergeCell ref="AWK262155:AWL262155"/>
    <mergeCell ref="BGG262155:BGH262155"/>
    <mergeCell ref="BQC262155:BQD262155"/>
    <mergeCell ref="BZY262155:BZZ262155"/>
    <mergeCell ref="CJU262155:CJV262155"/>
    <mergeCell ref="CTQ262155:CTR262155"/>
    <mergeCell ref="DDM262155:DDN262155"/>
    <mergeCell ref="DNI262155:DNJ262155"/>
    <mergeCell ref="DXE262155:DXF262155"/>
    <mergeCell ref="EHA262155:EHB262155"/>
    <mergeCell ref="EQW262155:EQX262155"/>
    <mergeCell ref="FAS262155:FAT262155"/>
    <mergeCell ref="FKO262155:FKP262155"/>
    <mergeCell ref="FUK262155:FUL262155"/>
    <mergeCell ref="GEG262155:GEH262155"/>
    <mergeCell ref="GOC262155:GOD262155"/>
    <mergeCell ref="GXY262155:GXZ262155"/>
    <mergeCell ref="HHU262155:HHV262155"/>
    <mergeCell ref="HRQ262155:HRR262155"/>
    <mergeCell ref="IBM262155:IBN262155"/>
    <mergeCell ref="PQK262155:PQL262155"/>
    <mergeCell ref="QAG262155:QAH262155"/>
    <mergeCell ref="QKC262155:QKD262155"/>
    <mergeCell ref="QTY262155:QTZ262155"/>
    <mergeCell ref="RDU262155:RDV262155"/>
    <mergeCell ref="RNQ262155:RNR262155"/>
    <mergeCell ref="RXM262155:RXN262155"/>
    <mergeCell ref="SHI262155:SHJ262155"/>
    <mergeCell ref="SRE262155:SRF262155"/>
    <mergeCell ref="TBA262155:TBB262155"/>
    <mergeCell ref="TKW262155:TKX262155"/>
    <mergeCell ref="TUS262155:TUT262155"/>
    <mergeCell ref="UEO262155:UEP262155"/>
    <mergeCell ref="UOK262155:UOL262155"/>
    <mergeCell ref="UYG262155:UYH262155"/>
    <mergeCell ref="ILI262155:ILJ262155"/>
    <mergeCell ref="IVE262155:IVF262155"/>
    <mergeCell ref="JFA262155:JFB262155"/>
    <mergeCell ref="JOW262155:JOX262155"/>
    <mergeCell ref="JYS262155:JYT262155"/>
    <mergeCell ref="KIO262155:KIP262155"/>
    <mergeCell ref="KSK262155:KSL262155"/>
    <mergeCell ref="LCG262155:LCH262155"/>
    <mergeCell ref="LMC262155:LMD262155"/>
    <mergeCell ref="LVY262155:LVZ262155"/>
    <mergeCell ref="MFU262155:MFV262155"/>
    <mergeCell ref="MPQ262155:MPR262155"/>
    <mergeCell ref="MZM262155:MZN262155"/>
    <mergeCell ref="NJI262155:NJJ262155"/>
    <mergeCell ref="NTE262155:NTF262155"/>
    <mergeCell ref="ODA262155:ODB262155"/>
    <mergeCell ref="OMW262155:OMX262155"/>
    <mergeCell ref="VIC262155:VID262155"/>
    <mergeCell ref="VRY262155:VRZ262155"/>
    <mergeCell ref="WBU262155:WBV262155"/>
    <mergeCell ref="WLQ262155:WLR262155"/>
    <mergeCell ref="WVM262155:WVN262155"/>
    <mergeCell ref="D262156:F262156"/>
    <mergeCell ref="IZ262156:JB262156"/>
    <mergeCell ref="SV262156:SX262156"/>
    <mergeCell ref="ACR262156:ACT262156"/>
    <mergeCell ref="AMN262156:AMP262156"/>
    <mergeCell ref="AWJ262156:AWL262156"/>
    <mergeCell ref="BGF262156:BGH262156"/>
    <mergeCell ref="BQB262156:BQD262156"/>
    <mergeCell ref="BZX262156:BZZ262156"/>
    <mergeCell ref="CJT262156:CJV262156"/>
    <mergeCell ref="CTP262156:CTR262156"/>
    <mergeCell ref="DDL262156:DDN262156"/>
    <mergeCell ref="DNH262156:DNJ262156"/>
    <mergeCell ref="DXD262156:DXF262156"/>
    <mergeCell ref="EGZ262156:EHB262156"/>
    <mergeCell ref="EQV262156:EQX262156"/>
    <mergeCell ref="FAR262156:FAT262156"/>
    <mergeCell ref="FKN262156:FKP262156"/>
    <mergeCell ref="FUJ262156:FUL262156"/>
    <mergeCell ref="GEF262156:GEH262156"/>
    <mergeCell ref="GOB262156:GOD262156"/>
    <mergeCell ref="GXX262156:GXZ262156"/>
    <mergeCell ref="HHT262156:HHV262156"/>
    <mergeCell ref="HRP262156:HRR262156"/>
    <mergeCell ref="IBL262156:IBN262156"/>
    <mergeCell ref="ILH262156:ILJ262156"/>
    <mergeCell ref="IVD262156:IVF262156"/>
    <mergeCell ref="JEZ262156:JFB262156"/>
    <mergeCell ref="JOV262156:JOX262156"/>
    <mergeCell ref="JYR262156:JYT262156"/>
    <mergeCell ref="KIN262156:KIP262156"/>
    <mergeCell ref="KSJ262156:KSL262156"/>
    <mergeCell ref="LCF262156:LCH262156"/>
    <mergeCell ref="LMB262156:LMD262156"/>
    <mergeCell ref="LVX262156:LVZ262156"/>
    <mergeCell ref="MFT262156:MFV262156"/>
    <mergeCell ref="MPP262156:MPR262156"/>
    <mergeCell ref="MZL262156:MZN262156"/>
    <mergeCell ref="NJH262156:NJJ262156"/>
    <mergeCell ref="NTD262156:NTF262156"/>
    <mergeCell ref="OCZ262156:ODB262156"/>
    <mergeCell ref="OMV262156:OMX262156"/>
    <mergeCell ref="OWR262156:OWT262156"/>
    <mergeCell ref="PGN262156:PGP262156"/>
    <mergeCell ref="MPL262156:MPL262157"/>
    <mergeCell ref="MPN262156:MPN262157"/>
    <mergeCell ref="MZH262156:MZH262157"/>
    <mergeCell ref="MZJ262156:MZJ262157"/>
    <mergeCell ref="NSZ262156:NSZ262157"/>
    <mergeCell ref="NTB262156:NTB262157"/>
    <mergeCell ref="OCV262156:OCV262157"/>
    <mergeCell ref="OCX262156:OCX262157"/>
    <mergeCell ref="OWN262156:OWN262157"/>
    <mergeCell ref="OWP262156:OWP262157"/>
    <mergeCell ref="PGJ262156:PGJ262157"/>
    <mergeCell ref="PGL262156:PGL262157"/>
    <mergeCell ref="OCY262156:OCY262157"/>
    <mergeCell ref="OMT262156:OMT262157"/>
    <mergeCell ref="PQJ262156:PQL262156"/>
    <mergeCell ref="QAF262156:QAH262156"/>
    <mergeCell ref="QKB262156:QKD262156"/>
    <mergeCell ref="QTX262156:QTZ262156"/>
    <mergeCell ref="RDT262156:RDV262156"/>
    <mergeCell ref="RNP262156:RNR262156"/>
    <mergeCell ref="RXL262156:RXN262156"/>
    <mergeCell ref="SHH262156:SHJ262156"/>
    <mergeCell ref="SRD262156:SRF262156"/>
    <mergeCell ref="TAZ262156:TBB262156"/>
    <mergeCell ref="TKV262156:TKX262156"/>
    <mergeCell ref="TUR262156:TUT262156"/>
    <mergeCell ref="UEN262156:UEP262156"/>
    <mergeCell ref="UOJ262156:UOL262156"/>
    <mergeCell ref="UYF262156:UYH262156"/>
    <mergeCell ref="VIB262156:VID262156"/>
    <mergeCell ref="VRX262156:VRZ262156"/>
    <mergeCell ref="WBT262156:WBV262156"/>
    <mergeCell ref="WLP262156:WLR262156"/>
    <mergeCell ref="WVL262156:WVN262156"/>
    <mergeCell ref="A327690:F327690"/>
    <mergeCell ref="IV327690:JB327690"/>
    <mergeCell ref="SR327690:SX327690"/>
    <mergeCell ref="ACN327690:ACT327690"/>
    <mergeCell ref="AMJ327690:AMP327690"/>
    <mergeCell ref="AWF327690:AWL327690"/>
    <mergeCell ref="BGB327690:BGH327690"/>
    <mergeCell ref="BPX327690:BQD327690"/>
    <mergeCell ref="BZT327690:BZZ327690"/>
    <mergeCell ref="CJP327690:CJV327690"/>
    <mergeCell ref="CTL327690:CTR327690"/>
    <mergeCell ref="DDH327690:DDN327690"/>
    <mergeCell ref="DND327690:DNJ327690"/>
    <mergeCell ref="DWZ327690:DXF327690"/>
    <mergeCell ref="EGV327690:EHB327690"/>
    <mergeCell ref="EQR327690:EQX327690"/>
    <mergeCell ref="FAN327690:FAT327690"/>
    <mergeCell ref="FKJ327690:FKP327690"/>
    <mergeCell ref="FUF327690:FUL327690"/>
    <mergeCell ref="GEB327690:GEH327690"/>
    <mergeCell ref="GNX327690:GOD327690"/>
    <mergeCell ref="GXT327690:GXZ327690"/>
    <mergeCell ref="HHP327690:HHV327690"/>
    <mergeCell ref="HRL327690:HRR327690"/>
    <mergeCell ref="IBH327690:IBN327690"/>
    <mergeCell ref="ILD327690:ILJ327690"/>
    <mergeCell ref="IUZ327690:IVF327690"/>
    <mergeCell ref="JEV327690:JFB327690"/>
    <mergeCell ref="JOR327690:JOX327690"/>
    <mergeCell ref="JYN327690:JYT327690"/>
    <mergeCell ref="KIJ327690:KIP327690"/>
    <mergeCell ref="KSF327690:KSL327690"/>
    <mergeCell ref="LCB327690:LCH327690"/>
    <mergeCell ref="LLX327690:LMD327690"/>
    <mergeCell ref="LVT327690:LVZ327690"/>
    <mergeCell ref="MFP327690:MFV327690"/>
    <mergeCell ref="MPL327690:MPR327690"/>
    <mergeCell ref="MZH327690:MZN327690"/>
    <mergeCell ref="NJD327690:NJJ327690"/>
    <mergeCell ref="NSZ327690:NTF327690"/>
    <mergeCell ref="OCV327690:ODB327690"/>
    <mergeCell ref="OMR327690:OMX327690"/>
    <mergeCell ref="OWN327690:OWT327690"/>
    <mergeCell ref="PGJ327690:PGP327690"/>
    <mergeCell ref="PQF327690:PQL327690"/>
    <mergeCell ref="QAB327690:QAH327690"/>
    <mergeCell ref="QJX327690:QKD327690"/>
    <mergeCell ref="QTT327690:QTZ327690"/>
    <mergeCell ref="RDP327690:RDV327690"/>
    <mergeCell ref="RNL327690:RNR327690"/>
    <mergeCell ref="RXH327690:RXN327690"/>
    <mergeCell ref="SHD327690:SHJ327690"/>
    <mergeCell ref="SQZ327690:SRF327690"/>
    <mergeCell ref="TAV327690:TBB327690"/>
    <mergeCell ref="TKR327690:TKX327690"/>
    <mergeCell ref="TUN327690:TUT327690"/>
    <mergeCell ref="UEJ327690:UEP327690"/>
    <mergeCell ref="UOF327690:UOL327690"/>
    <mergeCell ref="UYB327690:UYH327690"/>
    <mergeCell ref="VHX327690:VID327690"/>
    <mergeCell ref="VRT327690:VRZ327690"/>
    <mergeCell ref="WBP327690:WBV327690"/>
    <mergeCell ref="WLL327690:WLR327690"/>
    <mergeCell ref="WVH327690:WVN327690"/>
    <mergeCell ref="D327691:F327691"/>
    <mergeCell ref="JA327691:JB327691"/>
    <mergeCell ref="SW327691:SX327691"/>
    <mergeCell ref="ACS327691:ACT327691"/>
    <mergeCell ref="AMO327691:AMP327691"/>
    <mergeCell ref="AWK327691:AWL327691"/>
    <mergeCell ref="BGG327691:BGH327691"/>
    <mergeCell ref="BQC327691:BQD327691"/>
    <mergeCell ref="BZY327691:BZZ327691"/>
    <mergeCell ref="CJU327691:CJV327691"/>
    <mergeCell ref="CTQ327691:CTR327691"/>
    <mergeCell ref="DDM327691:DDN327691"/>
    <mergeCell ref="DNI327691:DNJ327691"/>
    <mergeCell ref="DXE327691:DXF327691"/>
    <mergeCell ref="EHA327691:EHB327691"/>
    <mergeCell ref="EQW327691:EQX327691"/>
    <mergeCell ref="FAS327691:FAT327691"/>
    <mergeCell ref="FKO327691:FKP327691"/>
    <mergeCell ref="FUK327691:FUL327691"/>
    <mergeCell ref="GEG327691:GEH327691"/>
    <mergeCell ref="GOC327691:GOD327691"/>
    <mergeCell ref="GXY327691:GXZ327691"/>
    <mergeCell ref="HHU327691:HHV327691"/>
    <mergeCell ref="HRQ327691:HRR327691"/>
    <mergeCell ref="IBM327691:IBN327691"/>
    <mergeCell ref="ILI327691:ILJ327691"/>
    <mergeCell ref="IVE327691:IVF327691"/>
    <mergeCell ref="JFA327691:JFB327691"/>
    <mergeCell ref="JOW327691:JOX327691"/>
    <mergeCell ref="JYS327691:JYT327691"/>
    <mergeCell ref="KIO327691:KIP327691"/>
    <mergeCell ref="KSK327691:KSL327691"/>
    <mergeCell ref="LCG327691:LCH327691"/>
    <mergeCell ref="LMC327691:LMD327691"/>
    <mergeCell ref="LVY327691:LVZ327691"/>
    <mergeCell ref="MFU327691:MFV327691"/>
    <mergeCell ref="MPQ327691:MPR327691"/>
    <mergeCell ref="MZM327691:MZN327691"/>
    <mergeCell ref="NJI327691:NJJ327691"/>
    <mergeCell ref="NTE327691:NTF327691"/>
    <mergeCell ref="ODA327691:ODB327691"/>
    <mergeCell ref="OMW327691:OMX327691"/>
    <mergeCell ref="OWS327691:OWT327691"/>
    <mergeCell ref="PGO327691:PGP327691"/>
    <mergeCell ref="PQK327691:PQL327691"/>
    <mergeCell ref="QAG327691:QAH327691"/>
    <mergeCell ref="QKC327691:QKD327691"/>
    <mergeCell ref="QTY327691:QTZ327691"/>
    <mergeCell ref="RDU327691:RDV327691"/>
    <mergeCell ref="RNQ327691:RNR327691"/>
    <mergeCell ref="RXM327691:RXN327691"/>
    <mergeCell ref="SHI327691:SHJ327691"/>
    <mergeCell ref="SRE327691:SRF327691"/>
    <mergeCell ref="TBA327691:TBB327691"/>
    <mergeCell ref="TKW327691:TKX327691"/>
    <mergeCell ref="TUS327691:TUT327691"/>
    <mergeCell ref="UEO327691:UEP327691"/>
    <mergeCell ref="UOK327691:UOL327691"/>
    <mergeCell ref="UYG327691:UYH327691"/>
    <mergeCell ref="VIC327691:VID327691"/>
    <mergeCell ref="VRY327691:VRZ327691"/>
    <mergeCell ref="WBU327691:WBV327691"/>
    <mergeCell ref="WLQ327691:WLR327691"/>
    <mergeCell ref="WVM327691:WVN327691"/>
    <mergeCell ref="D327692:F327692"/>
    <mergeCell ref="IZ327692:JB327692"/>
    <mergeCell ref="SV327692:SX327692"/>
    <mergeCell ref="ACR327692:ACT327692"/>
    <mergeCell ref="AMN327692:AMP327692"/>
    <mergeCell ref="AWJ327692:AWL327692"/>
    <mergeCell ref="BGF327692:BGH327692"/>
    <mergeCell ref="BQB327692:BQD327692"/>
    <mergeCell ref="BZX327692:BZZ327692"/>
    <mergeCell ref="CJT327692:CJV327692"/>
    <mergeCell ref="CTP327692:CTR327692"/>
    <mergeCell ref="DDL327692:DDN327692"/>
    <mergeCell ref="DNH327692:DNJ327692"/>
    <mergeCell ref="DXD327692:DXF327692"/>
    <mergeCell ref="EGZ327692:EHB327692"/>
    <mergeCell ref="EQV327692:EQX327692"/>
    <mergeCell ref="FAR327692:FAT327692"/>
    <mergeCell ref="FKN327692:FKP327692"/>
    <mergeCell ref="FUJ327692:FUL327692"/>
    <mergeCell ref="GEF327692:GEH327692"/>
    <mergeCell ref="GOB327692:GOD327692"/>
    <mergeCell ref="GXX327692:GXZ327692"/>
    <mergeCell ref="HHT327692:HHV327692"/>
    <mergeCell ref="HRP327692:HRR327692"/>
    <mergeCell ref="IBL327692:IBN327692"/>
    <mergeCell ref="ILH327692:ILJ327692"/>
    <mergeCell ref="IVD327692:IVF327692"/>
    <mergeCell ref="JEZ327692:JFB327692"/>
    <mergeCell ref="JOV327692:JOX327692"/>
    <mergeCell ref="JYR327692:JYT327692"/>
    <mergeCell ref="KIN327692:KIP327692"/>
    <mergeCell ref="KSJ327692:KSL327692"/>
    <mergeCell ref="LCF327692:LCH327692"/>
    <mergeCell ref="LMB327692:LMD327692"/>
    <mergeCell ref="LVX327692:LVZ327692"/>
    <mergeCell ref="MFT327692:MFV327692"/>
    <mergeCell ref="MPP327692:MPR327692"/>
    <mergeCell ref="MZL327692:MZN327692"/>
    <mergeCell ref="NJH327692:NJJ327692"/>
    <mergeCell ref="NTD327692:NTF327692"/>
    <mergeCell ref="OCZ327692:ODB327692"/>
    <mergeCell ref="OMV327692:OMX327692"/>
    <mergeCell ref="OWR327692:OWT327692"/>
    <mergeCell ref="PGN327692:PGP327692"/>
    <mergeCell ref="PQJ327692:PQL327692"/>
    <mergeCell ref="QAF327692:QAH327692"/>
    <mergeCell ref="QKB327692:QKD327692"/>
    <mergeCell ref="QTX327692:QTZ327692"/>
    <mergeCell ref="RDT327692:RDV327692"/>
    <mergeCell ref="RNP327692:RNR327692"/>
    <mergeCell ref="MPL327692:MPL327693"/>
    <mergeCell ref="MPN327692:MPN327693"/>
    <mergeCell ref="MZH327692:MZH327693"/>
    <mergeCell ref="MZJ327692:MZJ327693"/>
    <mergeCell ref="NSZ327692:NSZ327693"/>
    <mergeCell ref="NTB327692:NTB327693"/>
    <mergeCell ref="OCV327692:OCV327693"/>
    <mergeCell ref="OCX327692:OCX327693"/>
    <mergeCell ref="OWN327692:OWN327693"/>
    <mergeCell ref="OWP327692:OWP327693"/>
    <mergeCell ref="PGJ327692:PGJ327693"/>
    <mergeCell ref="PGL327692:PGL327693"/>
    <mergeCell ref="MZK327692:MZK327693"/>
    <mergeCell ref="OCY327692:OCY327693"/>
    <mergeCell ref="OMT327692:OMT327693"/>
    <mergeCell ref="RXL327692:RXN327692"/>
    <mergeCell ref="SHH327692:SHJ327692"/>
    <mergeCell ref="SRD327692:SRF327692"/>
    <mergeCell ref="TAZ327692:TBB327692"/>
    <mergeCell ref="TKV327692:TKX327692"/>
    <mergeCell ref="TUR327692:TUT327692"/>
    <mergeCell ref="UEN327692:UEP327692"/>
    <mergeCell ref="UOJ327692:UOL327692"/>
    <mergeCell ref="UYF327692:UYH327692"/>
    <mergeCell ref="VIB327692:VID327692"/>
    <mergeCell ref="VRX327692:VRZ327692"/>
    <mergeCell ref="WBT327692:WBV327692"/>
    <mergeCell ref="WLP327692:WLR327692"/>
    <mergeCell ref="WVL327692:WVN327692"/>
    <mergeCell ref="A393226:F393226"/>
    <mergeCell ref="IV393226:JB393226"/>
    <mergeCell ref="SR393226:SX393226"/>
    <mergeCell ref="ACN393226:ACT393226"/>
    <mergeCell ref="AMJ393226:AMP393226"/>
    <mergeCell ref="AWF393226:AWL393226"/>
    <mergeCell ref="BGB393226:BGH393226"/>
    <mergeCell ref="BPX393226:BQD393226"/>
    <mergeCell ref="BZT393226:BZZ393226"/>
    <mergeCell ref="CJP393226:CJV393226"/>
    <mergeCell ref="CTL393226:CTR393226"/>
    <mergeCell ref="DDH393226:DDN393226"/>
    <mergeCell ref="DND393226:DNJ393226"/>
    <mergeCell ref="DWZ393226:DXF393226"/>
    <mergeCell ref="EGV393226:EHB393226"/>
    <mergeCell ref="EQR393226:EQX393226"/>
    <mergeCell ref="FAN393226:FAT393226"/>
    <mergeCell ref="FKJ393226:FKP393226"/>
    <mergeCell ref="PQF393226:PQL393226"/>
    <mergeCell ref="QAB393226:QAH393226"/>
    <mergeCell ref="QJX393226:QKD393226"/>
    <mergeCell ref="QTT393226:QTZ393226"/>
    <mergeCell ref="RDP393226:RDV393226"/>
    <mergeCell ref="RNL393226:RNR393226"/>
    <mergeCell ref="RXH393226:RXN393226"/>
    <mergeCell ref="SHD393226:SHJ393226"/>
    <mergeCell ref="FUF393226:FUL393226"/>
    <mergeCell ref="GEB393226:GEH393226"/>
    <mergeCell ref="GNX393226:GOD393226"/>
    <mergeCell ref="GXT393226:GXZ393226"/>
    <mergeCell ref="HHP393226:HHV393226"/>
    <mergeCell ref="HRL393226:HRR393226"/>
    <mergeCell ref="IBH393226:IBN393226"/>
    <mergeCell ref="ILD393226:ILJ393226"/>
    <mergeCell ref="IUZ393226:IVF393226"/>
    <mergeCell ref="JEV393226:JFB393226"/>
    <mergeCell ref="JOR393226:JOX393226"/>
    <mergeCell ref="JYN393226:JYT393226"/>
    <mergeCell ref="KIJ393226:KIP393226"/>
    <mergeCell ref="KSF393226:KSL393226"/>
    <mergeCell ref="LCB393226:LCH393226"/>
    <mergeCell ref="LLX393226:LMD393226"/>
    <mergeCell ref="LVT393226:LVZ393226"/>
    <mergeCell ref="MPL393226:MPR393226"/>
    <mergeCell ref="SQZ393226:SRF393226"/>
    <mergeCell ref="TAV393226:TBB393226"/>
    <mergeCell ref="TKR393226:TKX393226"/>
    <mergeCell ref="TUN393226:TUT393226"/>
    <mergeCell ref="UEJ393226:UEP393226"/>
    <mergeCell ref="UOF393226:UOL393226"/>
    <mergeCell ref="UYB393226:UYH393226"/>
    <mergeCell ref="VHX393226:VID393226"/>
    <mergeCell ref="VRT393226:VRZ393226"/>
    <mergeCell ref="WBP393226:WBV393226"/>
    <mergeCell ref="WLL393226:WLR393226"/>
    <mergeCell ref="WVH393226:WVN393226"/>
    <mergeCell ref="D393227:F393227"/>
    <mergeCell ref="JA393227:JB393227"/>
    <mergeCell ref="SW393227:SX393227"/>
    <mergeCell ref="ACS393227:ACT393227"/>
    <mergeCell ref="AMO393227:AMP393227"/>
    <mergeCell ref="AWK393227:AWL393227"/>
    <mergeCell ref="BGG393227:BGH393227"/>
    <mergeCell ref="BQC393227:BQD393227"/>
    <mergeCell ref="BZY393227:BZZ393227"/>
    <mergeCell ref="CJU393227:CJV393227"/>
    <mergeCell ref="CTQ393227:CTR393227"/>
    <mergeCell ref="DDM393227:DDN393227"/>
    <mergeCell ref="DNI393227:DNJ393227"/>
    <mergeCell ref="DXE393227:DXF393227"/>
    <mergeCell ref="EHA393227:EHB393227"/>
    <mergeCell ref="EQW393227:EQX393227"/>
    <mergeCell ref="FAS393227:FAT393227"/>
    <mergeCell ref="FKO393227:FKP393227"/>
    <mergeCell ref="FUK393227:FUL393227"/>
    <mergeCell ref="GEG393227:GEH393227"/>
    <mergeCell ref="PQK393227:PQL393227"/>
    <mergeCell ref="QAG393227:QAH393227"/>
    <mergeCell ref="QKC393227:QKD393227"/>
    <mergeCell ref="QTY393227:QTZ393227"/>
    <mergeCell ref="RDU393227:RDV393227"/>
    <mergeCell ref="RNQ393227:RNR393227"/>
    <mergeCell ref="RXM393227:RXN393227"/>
    <mergeCell ref="SHI393227:SHJ393227"/>
    <mergeCell ref="SRE393227:SRF393227"/>
    <mergeCell ref="TBA393227:TBB393227"/>
    <mergeCell ref="GOC393227:GOD393227"/>
    <mergeCell ref="GXY393227:GXZ393227"/>
    <mergeCell ref="HHU393227:HHV393227"/>
    <mergeCell ref="HRQ393227:HRR393227"/>
    <mergeCell ref="IBM393227:IBN393227"/>
    <mergeCell ref="ILI393227:ILJ393227"/>
    <mergeCell ref="IVE393227:IVF393227"/>
    <mergeCell ref="JFA393227:JFB393227"/>
    <mergeCell ref="JOW393227:JOX393227"/>
    <mergeCell ref="JYS393227:JYT393227"/>
    <mergeCell ref="KIO393227:KIP393227"/>
    <mergeCell ref="KSK393227:KSL393227"/>
    <mergeCell ref="LCG393227:LCH393227"/>
    <mergeCell ref="LMC393227:LMD393227"/>
    <mergeCell ref="LVY393227:LVZ393227"/>
    <mergeCell ref="MFU393227:MFV393227"/>
    <mergeCell ref="NJI393227:NJJ393227"/>
    <mergeCell ref="PGO393227:PGP393227"/>
    <mergeCell ref="MPQ393227:MPR393227"/>
    <mergeCell ref="NTE393227:NTF393227"/>
    <mergeCell ref="ODA393227:ODB393227"/>
    <mergeCell ref="OMW393227:OMX393227"/>
    <mergeCell ref="TKW393227:TKX393227"/>
    <mergeCell ref="TUS393227:TUT393227"/>
    <mergeCell ref="UEO393227:UEP393227"/>
    <mergeCell ref="UOK393227:UOL393227"/>
    <mergeCell ref="UYG393227:UYH393227"/>
    <mergeCell ref="VIC393227:VID393227"/>
    <mergeCell ref="VRY393227:VRZ393227"/>
    <mergeCell ref="WBU393227:WBV393227"/>
    <mergeCell ref="WLQ393227:WLR393227"/>
    <mergeCell ref="WVM393227:WVN393227"/>
    <mergeCell ref="D393228:F393228"/>
    <mergeCell ref="IZ393228:JB393228"/>
    <mergeCell ref="SV393228:SX393228"/>
    <mergeCell ref="ACR393228:ACT393228"/>
    <mergeCell ref="AMN393228:AMP393228"/>
    <mergeCell ref="AWJ393228:AWL393228"/>
    <mergeCell ref="BGF393228:BGH393228"/>
    <mergeCell ref="BQB393228:BQD393228"/>
    <mergeCell ref="BZX393228:BZZ393228"/>
    <mergeCell ref="CJT393228:CJV393228"/>
    <mergeCell ref="CTP393228:CTR393228"/>
    <mergeCell ref="DDL393228:DDN393228"/>
    <mergeCell ref="DNH393228:DNJ393228"/>
    <mergeCell ref="DXD393228:DXF393228"/>
    <mergeCell ref="EGZ393228:EHB393228"/>
    <mergeCell ref="EQV393228:EQX393228"/>
    <mergeCell ref="FAR393228:FAT393228"/>
    <mergeCell ref="FKN393228:FKP393228"/>
    <mergeCell ref="FUJ393228:FUL393228"/>
    <mergeCell ref="GEF393228:GEH393228"/>
    <mergeCell ref="GOB393228:GOD393228"/>
    <mergeCell ref="GXX393228:GXZ393228"/>
    <mergeCell ref="HHT393228:HHV393228"/>
    <mergeCell ref="HRP393228:HRR393228"/>
    <mergeCell ref="IBL393228:IBN393228"/>
    <mergeCell ref="ILH393228:ILJ393228"/>
    <mergeCell ref="IVD393228:IVF393228"/>
    <mergeCell ref="JEZ393228:JFB393228"/>
    <mergeCell ref="JOV393228:JOX393228"/>
    <mergeCell ref="JYR393228:JYT393228"/>
    <mergeCell ref="KIN393228:KIP393228"/>
    <mergeCell ref="KSJ393228:KSL393228"/>
    <mergeCell ref="LCF393228:LCH393228"/>
    <mergeCell ref="LMB393228:LMD393228"/>
    <mergeCell ref="LVX393228:LVZ393228"/>
    <mergeCell ref="MFT393228:MFV393228"/>
    <mergeCell ref="MPP393228:MPR393228"/>
    <mergeCell ref="MZL393228:MZN393228"/>
    <mergeCell ref="NJH393228:NJJ393228"/>
    <mergeCell ref="MPL393228:MPL393229"/>
    <mergeCell ref="MPN393228:MPN393229"/>
    <mergeCell ref="MZH393228:MZH393229"/>
    <mergeCell ref="MZJ393228:MZJ393229"/>
    <mergeCell ref="MZK393228:MZK393229"/>
    <mergeCell ref="VIB393228:VID393228"/>
    <mergeCell ref="VRX393228:VRZ393228"/>
    <mergeCell ref="WBT393228:WBV393228"/>
    <mergeCell ref="WLP393228:WLR393228"/>
    <mergeCell ref="WVL393228:WVN393228"/>
    <mergeCell ref="A458762:F458762"/>
    <mergeCell ref="IV458762:JB458762"/>
    <mergeCell ref="SR458762:SX458762"/>
    <mergeCell ref="ACN458762:ACT458762"/>
    <mergeCell ref="AMJ458762:AMP458762"/>
    <mergeCell ref="AWF458762:AWL458762"/>
    <mergeCell ref="BGB458762:BGH458762"/>
    <mergeCell ref="BPX458762:BQD458762"/>
    <mergeCell ref="BZT458762:BZZ458762"/>
    <mergeCell ref="CJP458762:CJV458762"/>
    <mergeCell ref="CTL458762:CTR458762"/>
    <mergeCell ref="DDH458762:DDN458762"/>
    <mergeCell ref="DND458762:DNJ458762"/>
    <mergeCell ref="DWZ458762:DXF458762"/>
    <mergeCell ref="EGV458762:EHB458762"/>
    <mergeCell ref="EQR458762:EQX458762"/>
    <mergeCell ref="FAN458762:FAT458762"/>
    <mergeCell ref="FKJ458762:FKP458762"/>
    <mergeCell ref="FUF458762:FUL458762"/>
    <mergeCell ref="GEB458762:GEH458762"/>
    <mergeCell ref="GNX458762:GOD458762"/>
    <mergeCell ref="GXT458762:GXZ458762"/>
    <mergeCell ref="HHP458762:HHV458762"/>
    <mergeCell ref="HRL458762:HRR458762"/>
    <mergeCell ref="NTD393228:NTF393228"/>
    <mergeCell ref="OCZ393228:ODB393228"/>
    <mergeCell ref="OMV393228:OMX393228"/>
    <mergeCell ref="UEN393228:UEP393228"/>
    <mergeCell ref="UOJ393228:UOL393228"/>
    <mergeCell ref="UYF393228:UYH393228"/>
    <mergeCell ref="OWR393228:OWT393228"/>
    <mergeCell ref="PGN393228:PGP393228"/>
    <mergeCell ref="PQJ393228:PQL393228"/>
    <mergeCell ref="QAF393228:QAH393228"/>
    <mergeCell ref="QKB393228:QKD393228"/>
    <mergeCell ref="QTX393228:QTZ393228"/>
    <mergeCell ref="RDT393228:RDV393228"/>
    <mergeCell ref="RNP393228:RNR393228"/>
    <mergeCell ref="RXL393228:RXN393228"/>
    <mergeCell ref="SHH393228:SHJ393228"/>
    <mergeCell ref="SRD393228:SRF393228"/>
    <mergeCell ref="TAZ393228:TBB393228"/>
    <mergeCell ref="TKV393228:TKX393228"/>
    <mergeCell ref="TUR393228:TUT393228"/>
    <mergeCell ref="PGL393228:PGL393229"/>
    <mergeCell ref="QAB458762:QAH458762"/>
    <mergeCell ref="QJX458762:QKD458762"/>
    <mergeCell ref="QTT458762:QTZ458762"/>
    <mergeCell ref="RDP458762:RDV458762"/>
    <mergeCell ref="RNL458762:RNR458762"/>
    <mergeCell ref="RXH458762:RXN458762"/>
    <mergeCell ref="SHD458762:SHJ458762"/>
    <mergeCell ref="SQZ458762:SRF458762"/>
    <mergeCell ref="TAV458762:TBB458762"/>
    <mergeCell ref="TKR458762:TKX458762"/>
    <mergeCell ref="TUN458762:TUT458762"/>
    <mergeCell ref="UEJ458762:UEP458762"/>
    <mergeCell ref="UOF458762:UOL458762"/>
    <mergeCell ref="JEV458762:JFB458762"/>
    <mergeCell ref="JOR458762:JOX458762"/>
    <mergeCell ref="JYN458762:JYT458762"/>
    <mergeCell ref="KIJ458762:KIP458762"/>
    <mergeCell ref="KSF458762:KSL458762"/>
    <mergeCell ref="LCB458762:LCH458762"/>
    <mergeCell ref="LLX458762:LMD458762"/>
    <mergeCell ref="LVT458762:LVZ458762"/>
    <mergeCell ref="MFP458762:MFV458762"/>
    <mergeCell ref="MPL458762:MPR458762"/>
    <mergeCell ref="MZH458762:MZN458762"/>
    <mergeCell ref="NJD458762:NJJ458762"/>
    <mergeCell ref="NSZ458762:NTF458762"/>
    <mergeCell ref="OCV458762:ODB458762"/>
    <mergeCell ref="PGJ458762:PGP458762"/>
    <mergeCell ref="UYB458762:UYH458762"/>
    <mergeCell ref="VHX458762:VID458762"/>
    <mergeCell ref="VRT458762:VRZ458762"/>
    <mergeCell ref="WBP458762:WBV458762"/>
    <mergeCell ref="WLL458762:WLR458762"/>
    <mergeCell ref="WVH458762:WVN458762"/>
    <mergeCell ref="D458763:F458763"/>
    <mergeCell ref="JA458763:JB458763"/>
    <mergeCell ref="SW458763:SX458763"/>
    <mergeCell ref="ACS458763:ACT458763"/>
    <mergeCell ref="AMO458763:AMP458763"/>
    <mergeCell ref="AWK458763:AWL458763"/>
    <mergeCell ref="BGG458763:BGH458763"/>
    <mergeCell ref="BQC458763:BQD458763"/>
    <mergeCell ref="BZY458763:BZZ458763"/>
    <mergeCell ref="CJU458763:CJV458763"/>
    <mergeCell ref="CTQ458763:CTR458763"/>
    <mergeCell ref="DDM458763:DDN458763"/>
    <mergeCell ref="DNI458763:DNJ458763"/>
    <mergeCell ref="DXE458763:DXF458763"/>
    <mergeCell ref="EHA458763:EHB458763"/>
    <mergeCell ref="EQW458763:EQX458763"/>
    <mergeCell ref="FAS458763:FAT458763"/>
    <mergeCell ref="FKO458763:FKP458763"/>
    <mergeCell ref="FUK458763:FUL458763"/>
    <mergeCell ref="GEG458763:GEH458763"/>
    <mergeCell ref="GOC458763:GOD458763"/>
    <mergeCell ref="GXY458763:GXZ458763"/>
    <mergeCell ref="HHU458763:HHV458763"/>
    <mergeCell ref="HRQ458763:HRR458763"/>
    <mergeCell ref="IBM458763:IBN458763"/>
    <mergeCell ref="ILI458763:ILJ458763"/>
    <mergeCell ref="QAG458763:QAH458763"/>
    <mergeCell ref="QKC458763:QKD458763"/>
    <mergeCell ref="QTY458763:QTZ458763"/>
    <mergeCell ref="RDU458763:RDV458763"/>
    <mergeCell ref="RNQ458763:RNR458763"/>
    <mergeCell ref="RXM458763:RXN458763"/>
    <mergeCell ref="SHI458763:SHJ458763"/>
    <mergeCell ref="SRE458763:SRF458763"/>
    <mergeCell ref="TBA458763:TBB458763"/>
    <mergeCell ref="TKW458763:TKX458763"/>
    <mergeCell ref="TUS458763:TUT458763"/>
    <mergeCell ref="UEO458763:UEP458763"/>
    <mergeCell ref="UOK458763:UOL458763"/>
    <mergeCell ref="UYG458763:UYH458763"/>
    <mergeCell ref="VIC458763:VID458763"/>
    <mergeCell ref="IVE458763:IVF458763"/>
    <mergeCell ref="JFA458763:JFB458763"/>
    <mergeCell ref="JOW458763:JOX458763"/>
    <mergeCell ref="JYS458763:JYT458763"/>
    <mergeCell ref="KIO458763:KIP458763"/>
    <mergeCell ref="KSK458763:KSL458763"/>
    <mergeCell ref="LCG458763:LCH458763"/>
    <mergeCell ref="LMC458763:LMD458763"/>
    <mergeCell ref="LVY458763:LVZ458763"/>
    <mergeCell ref="MFU458763:MFV458763"/>
    <mergeCell ref="MPQ458763:MPR458763"/>
    <mergeCell ref="MZM458763:MZN458763"/>
    <mergeCell ref="NJI458763:NJJ458763"/>
    <mergeCell ref="NTE458763:NTF458763"/>
    <mergeCell ref="ODA458763:ODB458763"/>
    <mergeCell ref="OMW458763:OMX458763"/>
    <mergeCell ref="VRY458763:VRZ458763"/>
    <mergeCell ref="WBU458763:WBV458763"/>
    <mergeCell ref="WLQ458763:WLR458763"/>
    <mergeCell ref="WVM458763:WVN458763"/>
    <mergeCell ref="D458764:F458764"/>
    <mergeCell ref="IZ458764:JB458764"/>
    <mergeCell ref="SV458764:SX458764"/>
    <mergeCell ref="ACR458764:ACT458764"/>
    <mergeCell ref="AMN458764:AMP458764"/>
    <mergeCell ref="AWJ458764:AWL458764"/>
    <mergeCell ref="BGF458764:BGH458764"/>
    <mergeCell ref="BQB458764:BQD458764"/>
    <mergeCell ref="BZX458764:BZZ458764"/>
    <mergeCell ref="CJT458764:CJV458764"/>
    <mergeCell ref="CTP458764:CTR458764"/>
    <mergeCell ref="DDL458764:DDN458764"/>
    <mergeCell ref="DNH458764:DNJ458764"/>
    <mergeCell ref="DXD458764:DXF458764"/>
    <mergeCell ref="EGZ458764:EHB458764"/>
    <mergeCell ref="EQV458764:EQX458764"/>
    <mergeCell ref="FAR458764:FAT458764"/>
    <mergeCell ref="FKN458764:FKP458764"/>
    <mergeCell ref="FUJ458764:FUL458764"/>
    <mergeCell ref="GEF458764:GEH458764"/>
    <mergeCell ref="GOB458764:GOD458764"/>
    <mergeCell ref="GXX458764:GXZ458764"/>
    <mergeCell ref="HHT458764:HHV458764"/>
    <mergeCell ref="HRP458764:HRR458764"/>
    <mergeCell ref="IBL458764:IBN458764"/>
    <mergeCell ref="ILH458764:ILJ458764"/>
    <mergeCell ref="IVD458764:IVF458764"/>
    <mergeCell ref="JEZ458764:JFB458764"/>
    <mergeCell ref="JOV458764:JOX458764"/>
    <mergeCell ref="JYR458764:JYT458764"/>
    <mergeCell ref="KIN458764:KIP458764"/>
    <mergeCell ref="KSJ458764:KSL458764"/>
    <mergeCell ref="LCF458764:LCH458764"/>
    <mergeCell ref="LMB458764:LMD458764"/>
    <mergeCell ref="LVX458764:LVZ458764"/>
    <mergeCell ref="MFT458764:MFV458764"/>
    <mergeCell ref="MPP458764:MPR458764"/>
    <mergeCell ref="MZL458764:MZN458764"/>
    <mergeCell ref="NJH458764:NJJ458764"/>
    <mergeCell ref="NTD458764:NTF458764"/>
    <mergeCell ref="OCZ458764:ODB458764"/>
    <mergeCell ref="OMV458764:OMX458764"/>
    <mergeCell ref="OWR458764:OWT458764"/>
    <mergeCell ref="PGN458764:PGP458764"/>
    <mergeCell ref="PQJ458764:PQL458764"/>
    <mergeCell ref="MPL458764:MPL458765"/>
    <mergeCell ref="MPN458764:MPN458765"/>
    <mergeCell ref="MZH458764:MZH458765"/>
    <mergeCell ref="MZJ458764:MZJ458765"/>
    <mergeCell ref="OCV458764:OCV458765"/>
    <mergeCell ref="OCX458764:OCX458765"/>
    <mergeCell ref="OWN458764:OWN458765"/>
    <mergeCell ref="OWP458764:OWP458765"/>
    <mergeCell ref="PGJ458764:PGJ458765"/>
    <mergeCell ref="MZK458764:MZK458765"/>
    <mergeCell ref="PGL458764:PGL458765"/>
    <mergeCell ref="PGK458764:PGK458765"/>
    <mergeCell ref="NTA458764:NTA458765"/>
    <mergeCell ref="QAF458764:QAH458764"/>
    <mergeCell ref="QKB458764:QKD458764"/>
    <mergeCell ref="QTX458764:QTZ458764"/>
    <mergeCell ref="RDT458764:RDV458764"/>
    <mergeCell ref="RNP458764:RNR458764"/>
    <mergeCell ref="RXL458764:RXN458764"/>
    <mergeCell ref="SHH458764:SHJ458764"/>
    <mergeCell ref="SRD458764:SRF458764"/>
    <mergeCell ref="TAZ458764:TBB458764"/>
    <mergeCell ref="TKV458764:TKX458764"/>
    <mergeCell ref="TUR458764:TUT458764"/>
    <mergeCell ref="UEN458764:UEP458764"/>
    <mergeCell ref="UOJ458764:UOL458764"/>
    <mergeCell ref="UYF458764:UYH458764"/>
    <mergeCell ref="VIB458764:VID458764"/>
    <mergeCell ref="VRX458764:VRZ458764"/>
    <mergeCell ref="WBT458764:WBV458764"/>
    <mergeCell ref="WLP458764:WLR458764"/>
    <mergeCell ref="WVL458764:WVN458764"/>
    <mergeCell ref="A524298:F524298"/>
    <mergeCell ref="IV524298:JB524298"/>
    <mergeCell ref="SR524298:SX524298"/>
    <mergeCell ref="ACN524298:ACT524298"/>
    <mergeCell ref="AMJ524298:AMP524298"/>
    <mergeCell ref="AWF524298:AWL524298"/>
    <mergeCell ref="BGB524298:BGH524298"/>
    <mergeCell ref="BPX524298:BQD524298"/>
    <mergeCell ref="BZT524298:BZZ524298"/>
    <mergeCell ref="CJP524298:CJV524298"/>
    <mergeCell ref="CTL524298:CTR524298"/>
    <mergeCell ref="DDH524298:DDN524298"/>
    <mergeCell ref="DND524298:DNJ524298"/>
    <mergeCell ref="DWZ524298:DXF524298"/>
    <mergeCell ref="EGV524298:EHB524298"/>
    <mergeCell ref="EQR524298:EQX524298"/>
    <mergeCell ref="FAN524298:FAT524298"/>
    <mergeCell ref="FKJ524298:FKP524298"/>
    <mergeCell ref="FUF524298:FUL524298"/>
    <mergeCell ref="GEB524298:GEH524298"/>
    <mergeCell ref="GNX524298:GOD524298"/>
    <mergeCell ref="GXT524298:GXZ524298"/>
    <mergeCell ref="HHP524298:HHV524298"/>
    <mergeCell ref="HRL524298:HRR524298"/>
    <mergeCell ref="IBH524298:IBN524298"/>
    <mergeCell ref="ILD524298:ILJ524298"/>
    <mergeCell ref="IUZ524298:IVF524298"/>
    <mergeCell ref="JEV524298:JFB524298"/>
    <mergeCell ref="JOR524298:JOX524298"/>
    <mergeCell ref="JYN524298:JYT524298"/>
    <mergeCell ref="RDP524298:RDV524298"/>
    <mergeCell ref="RNL524298:RNR524298"/>
    <mergeCell ref="RXH524298:RXN524298"/>
    <mergeCell ref="SHD524298:SHJ524298"/>
    <mergeCell ref="SQZ524298:SRF524298"/>
    <mergeCell ref="TAV524298:TBB524298"/>
    <mergeCell ref="TKR524298:TKX524298"/>
    <mergeCell ref="TUN524298:TUT524298"/>
    <mergeCell ref="UEJ524298:UEP524298"/>
    <mergeCell ref="UOF524298:UOL524298"/>
    <mergeCell ref="UYB524298:UYH524298"/>
    <mergeCell ref="VHX524298:VID524298"/>
    <mergeCell ref="VRT524298:VRZ524298"/>
    <mergeCell ref="WBP524298:WBV524298"/>
    <mergeCell ref="WLL524298:WLR524298"/>
    <mergeCell ref="WVH524298:WVN524298"/>
    <mergeCell ref="KIJ524298:KIP524298"/>
    <mergeCell ref="KSF524298:KSL524298"/>
    <mergeCell ref="LCB524298:LCH524298"/>
    <mergeCell ref="LLX524298:LMD524298"/>
    <mergeCell ref="LVT524298:LVZ524298"/>
    <mergeCell ref="MFP524298:MFV524298"/>
    <mergeCell ref="MPL524298:MPR524298"/>
    <mergeCell ref="MZH524298:MZN524298"/>
    <mergeCell ref="NJD524298:NJJ524298"/>
    <mergeCell ref="NSZ524298:NTF524298"/>
    <mergeCell ref="OCV524298:ODB524298"/>
    <mergeCell ref="OMR524298:OMX524298"/>
    <mergeCell ref="OWN524298:OWT524298"/>
    <mergeCell ref="PGJ524298:PGP524298"/>
    <mergeCell ref="PQF524298:PQL524298"/>
    <mergeCell ref="QAB524298:QAH524298"/>
    <mergeCell ref="JA524299:JB524299"/>
    <mergeCell ref="SW524299:SX524299"/>
    <mergeCell ref="ACS524299:ACT524299"/>
    <mergeCell ref="AMO524299:AMP524299"/>
    <mergeCell ref="AWK524299:AWL524299"/>
    <mergeCell ref="BGG524299:BGH524299"/>
    <mergeCell ref="BQC524299:BQD524299"/>
    <mergeCell ref="BZY524299:BZZ524299"/>
    <mergeCell ref="CJU524299:CJV524299"/>
    <mergeCell ref="CTQ524299:CTR524299"/>
    <mergeCell ref="DDM524299:DDN524299"/>
    <mergeCell ref="DNI524299:DNJ524299"/>
    <mergeCell ref="DXE524299:DXF524299"/>
    <mergeCell ref="EHA524299:EHB524299"/>
    <mergeCell ref="EQW524299:EQX524299"/>
    <mergeCell ref="FAS524299:FAT524299"/>
    <mergeCell ref="QTT524298:QTZ524298"/>
    <mergeCell ref="QJX524298:QKD524298"/>
    <mergeCell ref="RXM524299:RXN524299"/>
    <mergeCell ref="FKO524299:FKP524299"/>
    <mergeCell ref="FUK524299:FUL524299"/>
    <mergeCell ref="GEG524299:GEH524299"/>
    <mergeCell ref="GOC524299:GOD524299"/>
    <mergeCell ref="GXY524299:GXZ524299"/>
    <mergeCell ref="HHU524299:HHV524299"/>
    <mergeCell ref="HRQ524299:HRR524299"/>
    <mergeCell ref="IBM524299:IBN524299"/>
    <mergeCell ref="ILI524299:ILJ524299"/>
    <mergeCell ref="IVE524299:IVF524299"/>
    <mergeCell ref="JFA524299:JFB524299"/>
    <mergeCell ref="JOW524299:JOX524299"/>
    <mergeCell ref="JYS524299:JYT524299"/>
    <mergeCell ref="KIO524299:KIP524299"/>
    <mergeCell ref="KSK524299:KSL524299"/>
    <mergeCell ref="LCG524299:LCH524299"/>
    <mergeCell ref="LMC524299:LMD524299"/>
    <mergeCell ref="FUJ524300:FUL524300"/>
    <mergeCell ref="LVY524299:LVZ524299"/>
    <mergeCell ref="MFU524299:MFV524299"/>
    <mergeCell ref="MPQ524299:MPR524299"/>
    <mergeCell ref="MZM524299:MZN524299"/>
    <mergeCell ref="NJI524299:NJJ524299"/>
    <mergeCell ref="NTE524299:NTF524299"/>
    <mergeCell ref="ODA524299:ODB524299"/>
    <mergeCell ref="OMW524299:OMX524299"/>
    <mergeCell ref="OWS524299:OWT524299"/>
    <mergeCell ref="PGO524299:PGP524299"/>
    <mergeCell ref="PQK524299:PQL524299"/>
    <mergeCell ref="QAG524299:QAH524299"/>
    <mergeCell ref="QKC524299:QKD524299"/>
    <mergeCell ref="QTY524299:QTZ524299"/>
    <mergeCell ref="RDU524299:RDV524299"/>
    <mergeCell ref="RNQ524299:RNR524299"/>
    <mergeCell ref="MFT524300:MFV524300"/>
    <mergeCell ref="QAF524300:QAH524300"/>
    <mergeCell ref="QKB524300:QKD524300"/>
    <mergeCell ref="QTX524300:QTZ524300"/>
    <mergeCell ref="RDT524300:RDV524300"/>
    <mergeCell ref="RNP524300:RNR524300"/>
    <mergeCell ref="PGN524300:PGP524300"/>
    <mergeCell ref="MPN524300:MPN524301"/>
    <mergeCell ref="NTD524300:NTF524300"/>
    <mergeCell ref="NTA524300:NTA524301"/>
    <mergeCell ref="SHI524299:SHJ524299"/>
    <mergeCell ref="SRE524299:SRF524299"/>
    <mergeCell ref="TBA524299:TBB524299"/>
    <mergeCell ref="TKW524299:TKX524299"/>
    <mergeCell ref="TUS524299:TUT524299"/>
    <mergeCell ref="UEO524299:UEP524299"/>
    <mergeCell ref="UOK524299:UOL524299"/>
    <mergeCell ref="UYG524299:UYH524299"/>
    <mergeCell ref="VIC524299:VID524299"/>
    <mergeCell ref="VRY524299:VRZ524299"/>
    <mergeCell ref="WBU524299:WBV524299"/>
    <mergeCell ref="WLQ524299:WLR524299"/>
    <mergeCell ref="WVM524299:WVN524299"/>
    <mergeCell ref="D524300:F524300"/>
    <mergeCell ref="IZ524300:JB524300"/>
    <mergeCell ref="SV524300:SX524300"/>
    <mergeCell ref="ACR524300:ACT524300"/>
    <mergeCell ref="AMN524300:AMP524300"/>
    <mergeCell ref="AWJ524300:AWL524300"/>
    <mergeCell ref="BGF524300:BGH524300"/>
    <mergeCell ref="BQB524300:BQD524300"/>
    <mergeCell ref="BZX524300:BZZ524300"/>
    <mergeCell ref="CJT524300:CJV524300"/>
    <mergeCell ref="CTP524300:CTR524300"/>
    <mergeCell ref="DDL524300:DDN524300"/>
    <mergeCell ref="DNH524300:DNJ524300"/>
    <mergeCell ref="DXD524300:DXF524300"/>
    <mergeCell ref="EGZ524300:EHB524300"/>
    <mergeCell ref="EQV524300:EQX524300"/>
    <mergeCell ref="FAR524300:FAT524300"/>
    <mergeCell ref="FKN524300:FKP524300"/>
    <mergeCell ref="PQJ524300:PQL524300"/>
    <mergeCell ref="RXL524300:RXN524300"/>
    <mergeCell ref="SHH524300:SHJ524300"/>
    <mergeCell ref="SRD524300:SRF524300"/>
    <mergeCell ref="MZH524300:MZH524301"/>
    <mergeCell ref="MZJ524300:MZJ524301"/>
    <mergeCell ref="OCV524300:OCV524301"/>
    <mergeCell ref="OCX524300:OCX524301"/>
    <mergeCell ref="OWN524300:OWN524301"/>
    <mergeCell ref="OWP524300:OWP524301"/>
    <mergeCell ref="PGJ524300:PGJ524301"/>
    <mergeCell ref="GEF524300:GEH524300"/>
    <mergeCell ref="GOB524300:GOD524300"/>
    <mergeCell ref="GXX524300:GXZ524300"/>
    <mergeCell ref="HHT524300:HHV524300"/>
    <mergeCell ref="HRP524300:HRR524300"/>
    <mergeCell ref="IBL524300:IBN524300"/>
    <mergeCell ref="ILH524300:ILJ524300"/>
    <mergeCell ref="IVD524300:IVF524300"/>
    <mergeCell ref="JEZ524300:JFB524300"/>
    <mergeCell ref="JOV524300:JOX524300"/>
    <mergeCell ref="JYR524300:JYT524300"/>
    <mergeCell ref="KIN524300:KIP524300"/>
    <mergeCell ref="KSJ524300:KSL524300"/>
    <mergeCell ref="LCF524300:LCH524300"/>
    <mergeCell ref="LMB524300:LMD524300"/>
    <mergeCell ref="LVX524300:LVZ524300"/>
    <mergeCell ref="MPL524300:MPL524301"/>
    <mergeCell ref="MZK524300:MZK524301"/>
    <mergeCell ref="NJH524300:NJJ524300"/>
    <mergeCell ref="PGL524300:PGL524301"/>
    <mergeCell ref="NTB524300:NTB524301"/>
    <mergeCell ref="PGK524300:PGK524301"/>
    <mergeCell ref="TAZ524300:TBB524300"/>
    <mergeCell ref="TKV524300:TKX524300"/>
    <mergeCell ref="TUR524300:TUT524300"/>
    <mergeCell ref="UEN524300:UEP524300"/>
    <mergeCell ref="UOJ524300:UOL524300"/>
    <mergeCell ref="UYF524300:UYH524300"/>
    <mergeCell ref="VIB524300:VID524300"/>
    <mergeCell ref="VRX524300:VRZ524300"/>
    <mergeCell ref="WBT524300:WBV524300"/>
    <mergeCell ref="WLP524300:WLR524300"/>
    <mergeCell ref="WVL524300:WVN524300"/>
    <mergeCell ref="A589834:F589834"/>
    <mergeCell ref="IV589834:JB589834"/>
    <mergeCell ref="SR589834:SX589834"/>
    <mergeCell ref="ACN589834:ACT589834"/>
    <mergeCell ref="AMJ589834:AMP589834"/>
    <mergeCell ref="AWF589834:AWL589834"/>
    <mergeCell ref="BGB589834:BGH589834"/>
    <mergeCell ref="BPX589834:BQD589834"/>
    <mergeCell ref="BZT589834:BZZ589834"/>
    <mergeCell ref="CJP589834:CJV589834"/>
    <mergeCell ref="CTL589834:CTR589834"/>
    <mergeCell ref="DDH589834:DDN589834"/>
    <mergeCell ref="DND589834:DNJ589834"/>
    <mergeCell ref="DWZ589834:DXF589834"/>
    <mergeCell ref="EGV589834:EHB589834"/>
    <mergeCell ref="EQR589834:EQX589834"/>
    <mergeCell ref="FAN589834:FAT589834"/>
    <mergeCell ref="FKJ589834:FKP589834"/>
    <mergeCell ref="FUF589834:FUL589834"/>
    <mergeCell ref="GEB589834:GEH589834"/>
    <mergeCell ref="GNX589834:GOD589834"/>
    <mergeCell ref="QAB589834:QAH589834"/>
    <mergeCell ref="QJX589834:QKD589834"/>
    <mergeCell ref="QTT589834:QTZ589834"/>
    <mergeCell ref="RDP589834:RDV589834"/>
    <mergeCell ref="RNL589834:RNR589834"/>
    <mergeCell ref="RXH589834:RXN589834"/>
    <mergeCell ref="SHD589834:SHJ589834"/>
    <mergeCell ref="SQZ589834:SRF589834"/>
    <mergeCell ref="TAV589834:TBB589834"/>
    <mergeCell ref="TKR589834:TKX589834"/>
    <mergeCell ref="GXT589834:GXZ589834"/>
    <mergeCell ref="HHP589834:HHV589834"/>
    <mergeCell ref="HRL589834:HRR589834"/>
    <mergeCell ref="IBH589834:IBN589834"/>
    <mergeCell ref="ILD589834:ILJ589834"/>
    <mergeCell ref="IUZ589834:IVF589834"/>
    <mergeCell ref="JEV589834:JFB589834"/>
    <mergeCell ref="JOR589834:JOX589834"/>
    <mergeCell ref="JYN589834:JYT589834"/>
    <mergeCell ref="KIJ589834:KIP589834"/>
    <mergeCell ref="KSF589834:KSL589834"/>
    <mergeCell ref="LCB589834:LCH589834"/>
    <mergeCell ref="LLX589834:LMD589834"/>
    <mergeCell ref="LVT589834:LVZ589834"/>
    <mergeCell ref="MFP589834:MFV589834"/>
    <mergeCell ref="MPL589834:MPR589834"/>
    <mergeCell ref="MZH589834:MZN589834"/>
    <mergeCell ref="PGJ589834:PGP589834"/>
    <mergeCell ref="OCV589834:ODB589834"/>
    <mergeCell ref="TUN589834:TUT589834"/>
    <mergeCell ref="UEJ589834:UEP589834"/>
    <mergeCell ref="UOF589834:UOL589834"/>
    <mergeCell ref="UYB589834:UYH589834"/>
    <mergeCell ref="VHX589834:VID589834"/>
    <mergeCell ref="VRT589834:VRZ589834"/>
    <mergeCell ref="WBP589834:WBV589834"/>
    <mergeCell ref="WLL589834:WLR589834"/>
    <mergeCell ref="WVH589834:WVN589834"/>
    <mergeCell ref="D589835:F589835"/>
    <mergeCell ref="JA589835:JB589835"/>
    <mergeCell ref="SW589835:SX589835"/>
    <mergeCell ref="ACS589835:ACT589835"/>
    <mergeCell ref="AMO589835:AMP589835"/>
    <mergeCell ref="AWK589835:AWL589835"/>
    <mergeCell ref="BGG589835:BGH589835"/>
    <mergeCell ref="BQC589835:BQD589835"/>
    <mergeCell ref="BZY589835:BZZ589835"/>
    <mergeCell ref="CJU589835:CJV589835"/>
    <mergeCell ref="CTQ589835:CTR589835"/>
    <mergeCell ref="DDM589835:DDN589835"/>
    <mergeCell ref="DNI589835:DNJ589835"/>
    <mergeCell ref="DXE589835:DXF589835"/>
    <mergeCell ref="EHA589835:EHB589835"/>
    <mergeCell ref="EQW589835:EQX589835"/>
    <mergeCell ref="FAS589835:FAT589835"/>
    <mergeCell ref="FKO589835:FKP589835"/>
    <mergeCell ref="FUK589835:FUL589835"/>
    <mergeCell ref="GEG589835:GEH589835"/>
    <mergeCell ref="GOC589835:GOD589835"/>
    <mergeCell ref="GXY589835:GXZ589835"/>
    <mergeCell ref="HHU589835:HHV589835"/>
    <mergeCell ref="SRE589835:SRF589835"/>
    <mergeCell ref="TBA589835:TBB589835"/>
    <mergeCell ref="TKW589835:TKX589835"/>
    <mergeCell ref="TUS589835:TUT589835"/>
    <mergeCell ref="UEO589835:UEP589835"/>
    <mergeCell ref="HRQ589835:HRR589835"/>
    <mergeCell ref="IBM589835:IBN589835"/>
    <mergeCell ref="ILI589835:ILJ589835"/>
    <mergeCell ref="IVE589835:IVF589835"/>
    <mergeCell ref="JFA589835:JFB589835"/>
    <mergeCell ref="JOW589835:JOX589835"/>
    <mergeCell ref="JYS589835:JYT589835"/>
    <mergeCell ref="KIO589835:KIP589835"/>
    <mergeCell ref="KSK589835:KSL589835"/>
    <mergeCell ref="LCG589835:LCH589835"/>
    <mergeCell ref="LMC589835:LMD589835"/>
    <mergeCell ref="LVY589835:LVZ589835"/>
    <mergeCell ref="MFU589835:MFV589835"/>
    <mergeCell ref="MPQ589835:MPR589835"/>
    <mergeCell ref="MZM589835:MZN589835"/>
    <mergeCell ref="NJI589835:NJJ589835"/>
    <mergeCell ref="NTE589835:NTF589835"/>
    <mergeCell ref="GOB589836:GOD589836"/>
    <mergeCell ref="GXX589836:GXZ589836"/>
    <mergeCell ref="HHT589836:HHV589836"/>
    <mergeCell ref="HRP589836:HRR589836"/>
    <mergeCell ref="IBL589836:IBN589836"/>
    <mergeCell ref="ODA589835:ODB589835"/>
    <mergeCell ref="OMW589835:OMX589835"/>
    <mergeCell ref="OWS589835:OWT589835"/>
    <mergeCell ref="PGO589835:PGP589835"/>
    <mergeCell ref="PQK589835:PQL589835"/>
    <mergeCell ref="QAG589835:QAH589835"/>
    <mergeCell ref="QKC589835:QKD589835"/>
    <mergeCell ref="QTY589835:QTZ589835"/>
    <mergeCell ref="RDU589835:RDV589835"/>
    <mergeCell ref="RNQ589835:RNR589835"/>
    <mergeCell ref="RXM589835:RXN589835"/>
    <mergeCell ref="SHI589835:SHJ589835"/>
    <mergeCell ref="OMV589836:OMX589836"/>
    <mergeCell ref="MZH589836:MZH589837"/>
    <mergeCell ref="MZJ589836:MZJ589837"/>
    <mergeCell ref="OCV589836:OCV589837"/>
    <mergeCell ref="OCX589836:OCX589837"/>
    <mergeCell ref="RNP589836:RNR589836"/>
    <mergeCell ref="RXL589836:RXN589836"/>
    <mergeCell ref="SHH589836:SHJ589836"/>
    <mergeCell ref="NTA589836:NTA589837"/>
    <mergeCell ref="UOK589835:UOL589835"/>
    <mergeCell ref="UYG589835:UYH589835"/>
    <mergeCell ref="VIC589835:VID589835"/>
    <mergeCell ref="VRY589835:VRZ589835"/>
    <mergeCell ref="WBU589835:WBV589835"/>
    <mergeCell ref="WLQ589835:WLR589835"/>
    <mergeCell ref="WVM589835:WVN589835"/>
    <mergeCell ref="D589836:F589836"/>
    <mergeCell ref="IZ589836:JB589836"/>
    <mergeCell ref="SV589836:SX589836"/>
    <mergeCell ref="ACR589836:ACT589836"/>
    <mergeCell ref="AMN589836:AMP589836"/>
    <mergeCell ref="AWJ589836:AWL589836"/>
    <mergeCell ref="BGF589836:BGH589836"/>
    <mergeCell ref="BQB589836:BQD589836"/>
    <mergeCell ref="BZX589836:BZZ589836"/>
    <mergeCell ref="CJT589836:CJV589836"/>
    <mergeCell ref="CTP589836:CTR589836"/>
    <mergeCell ref="DDL589836:DDN589836"/>
    <mergeCell ref="DNH589836:DNJ589836"/>
    <mergeCell ref="DXD589836:DXF589836"/>
    <mergeCell ref="EGZ589836:EHB589836"/>
    <mergeCell ref="EQV589836:EQX589836"/>
    <mergeCell ref="FAR589836:FAT589836"/>
    <mergeCell ref="FKN589836:FKP589836"/>
    <mergeCell ref="FUJ589836:FUL589836"/>
    <mergeCell ref="GEF589836:GEH589836"/>
    <mergeCell ref="PQJ589836:PQL589836"/>
    <mergeCell ref="QAF589836:QAH589836"/>
    <mergeCell ref="QKB589836:QKD589836"/>
    <mergeCell ref="QTX589836:QTZ589836"/>
    <mergeCell ref="RDT589836:RDV589836"/>
    <mergeCell ref="SRD589836:SRF589836"/>
    <mergeCell ref="TAZ589836:TBB589836"/>
    <mergeCell ref="TKV589836:TKX589836"/>
    <mergeCell ref="TUR589836:TUT589836"/>
    <mergeCell ref="UEN589836:UEP589836"/>
    <mergeCell ref="UOJ589836:UOL589836"/>
    <mergeCell ref="UYF589836:UYH589836"/>
    <mergeCell ref="PGJ589836:PGJ589837"/>
    <mergeCell ref="ILH589836:ILJ589836"/>
    <mergeCell ref="IVD589836:IVF589836"/>
    <mergeCell ref="JEZ589836:JFB589836"/>
    <mergeCell ref="JOV589836:JOX589836"/>
    <mergeCell ref="JYR589836:JYT589836"/>
    <mergeCell ref="KIN589836:KIP589836"/>
    <mergeCell ref="KSJ589836:KSL589836"/>
    <mergeCell ref="LCF589836:LCH589836"/>
    <mergeCell ref="LMB589836:LMD589836"/>
    <mergeCell ref="LVX589836:LVZ589836"/>
    <mergeCell ref="MFT589836:MFV589836"/>
    <mergeCell ref="MPP589836:MPR589836"/>
    <mergeCell ref="MZL589836:MZN589836"/>
    <mergeCell ref="NJH589836:NJJ589836"/>
    <mergeCell ref="NTD589836:NTF589836"/>
    <mergeCell ref="OCZ589836:ODB589836"/>
    <mergeCell ref="OWN589836:OWN589837"/>
    <mergeCell ref="MPL589836:MPL589837"/>
    <mergeCell ref="MZK589836:MZK589837"/>
    <mergeCell ref="PGL589836:PGL589837"/>
    <mergeCell ref="MZI589836:MZI589837"/>
    <mergeCell ref="NTB589836:NTB589837"/>
    <mergeCell ref="PGK589836:PGK589837"/>
    <mergeCell ref="MPN589836:MPN589837"/>
    <mergeCell ref="VIB589836:VID589836"/>
    <mergeCell ref="VRX589836:VRZ589836"/>
    <mergeCell ref="WBT589836:WBV589836"/>
    <mergeCell ref="WLP589836:WLR589836"/>
    <mergeCell ref="WVL589836:WVN589836"/>
    <mergeCell ref="A655370:F655370"/>
    <mergeCell ref="IV655370:JB655370"/>
    <mergeCell ref="SR655370:SX655370"/>
    <mergeCell ref="ACN655370:ACT655370"/>
    <mergeCell ref="AMJ655370:AMP655370"/>
    <mergeCell ref="AWF655370:AWL655370"/>
    <mergeCell ref="BGB655370:BGH655370"/>
    <mergeCell ref="BPX655370:BQD655370"/>
    <mergeCell ref="BZT655370:BZZ655370"/>
    <mergeCell ref="CJP655370:CJV655370"/>
    <mergeCell ref="CTL655370:CTR655370"/>
    <mergeCell ref="DDH655370:DDN655370"/>
    <mergeCell ref="DND655370:DNJ655370"/>
    <mergeCell ref="DWZ655370:DXF655370"/>
    <mergeCell ref="EGV655370:EHB655370"/>
    <mergeCell ref="EQR655370:EQX655370"/>
    <mergeCell ref="FAN655370:FAT655370"/>
    <mergeCell ref="FKJ655370:FKP655370"/>
    <mergeCell ref="FUF655370:FUL655370"/>
    <mergeCell ref="GEB655370:GEH655370"/>
    <mergeCell ref="GNX655370:GOD655370"/>
    <mergeCell ref="GXT655370:GXZ655370"/>
    <mergeCell ref="HHP655370:HHV655370"/>
    <mergeCell ref="HRL655370:HRR655370"/>
    <mergeCell ref="IBH655370:IBN655370"/>
    <mergeCell ref="ILD655370:ILJ655370"/>
    <mergeCell ref="IUZ655370:IVF655370"/>
    <mergeCell ref="QAB655370:QAH655370"/>
    <mergeCell ref="QJX655370:QKD655370"/>
    <mergeCell ref="QTT655370:QTZ655370"/>
    <mergeCell ref="RDP655370:RDV655370"/>
    <mergeCell ref="RNL655370:RNR655370"/>
    <mergeCell ref="RXH655370:RXN655370"/>
    <mergeCell ref="SHD655370:SHJ655370"/>
    <mergeCell ref="SQZ655370:SRF655370"/>
    <mergeCell ref="TAV655370:TBB655370"/>
    <mergeCell ref="TKR655370:TKX655370"/>
    <mergeCell ref="TUN655370:TUT655370"/>
    <mergeCell ref="UEJ655370:UEP655370"/>
    <mergeCell ref="UOF655370:UOL655370"/>
    <mergeCell ref="UYB655370:UYH655370"/>
    <mergeCell ref="VHX655370:VID655370"/>
    <mergeCell ref="VRT655370:VRZ655370"/>
    <mergeCell ref="JEV655370:JFB655370"/>
    <mergeCell ref="JOR655370:JOX655370"/>
    <mergeCell ref="JYN655370:JYT655370"/>
    <mergeCell ref="KIJ655370:KIP655370"/>
    <mergeCell ref="KSF655370:KSL655370"/>
    <mergeCell ref="LCB655370:LCH655370"/>
    <mergeCell ref="LLX655370:LMD655370"/>
    <mergeCell ref="LVT655370:LVZ655370"/>
    <mergeCell ref="MFP655370:MFV655370"/>
    <mergeCell ref="MPL655370:MPR655370"/>
    <mergeCell ref="MZH655370:MZN655370"/>
    <mergeCell ref="NJD655370:NJJ655370"/>
    <mergeCell ref="NSZ655370:NTF655370"/>
    <mergeCell ref="OCV655370:ODB655370"/>
    <mergeCell ref="OMR655370:OMX655370"/>
    <mergeCell ref="OWN655370:OWT655370"/>
    <mergeCell ref="WBP655370:WBV655370"/>
    <mergeCell ref="WLL655370:WLR655370"/>
    <mergeCell ref="WVH655370:WVN655370"/>
    <mergeCell ref="D655371:F655371"/>
    <mergeCell ref="JA655371:JB655371"/>
    <mergeCell ref="SW655371:SX655371"/>
    <mergeCell ref="ACS655371:ACT655371"/>
    <mergeCell ref="AMO655371:AMP655371"/>
    <mergeCell ref="AWK655371:AWL655371"/>
    <mergeCell ref="BGG655371:BGH655371"/>
    <mergeCell ref="BQC655371:BQD655371"/>
    <mergeCell ref="BZY655371:BZZ655371"/>
    <mergeCell ref="CJU655371:CJV655371"/>
    <mergeCell ref="CTQ655371:CTR655371"/>
    <mergeCell ref="DDM655371:DDN655371"/>
    <mergeCell ref="DNI655371:DNJ655371"/>
    <mergeCell ref="DXE655371:DXF655371"/>
    <mergeCell ref="EHA655371:EHB655371"/>
    <mergeCell ref="EQW655371:EQX655371"/>
    <mergeCell ref="FAS655371:FAT655371"/>
    <mergeCell ref="FKO655371:FKP655371"/>
    <mergeCell ref="FUK655371:FUL655371"/>
    <mergeCell ref="GEG655371:GEH655371"/>
    <mergeCell ref="GOC655371:GOD655371"/>
    <mergeCell ref="GXY655371:GXZ655371"/>
    <mergeCell ref="HHU655371:HHV655371"/>
    <mergeCell ref="HRQ655371:HRR655371"/>
    <mergeCell ref="IBM655371:IBN655371"/>
    <mergeCell ref="ILI655371:ILJ655371"/>
    <mergeCell ref="IVE655371:IVF655371"/>
    <mergeCell ref="JFA655371:JFB655371"/>
    <mergeCell ref="JOW655371:JOX655371"/>
    <mergeCell ref="JYS655371:JYT655371"/>
    <mergeCell ref="KIO655371:KIP655371"/>
    <mergeCell ref="KSK655371:KSL655371"/>
    <mergeCell ref="LCG655371:LCH655371"/>
    <mergeCell ref="LMC655371:LMD655371"/>
    <mergeCell ref="LVY655371:LVZ655371"/>
    <mergeCell ref="MFU655371:MFV655371"/>
    <mergeCell ref="MPQ655371:MPR655371"/>
    <mergeCell ref="MZM655371:MZN655371"/>
    <mergeCell ref="NJI655371:NJJ655371"/>
    <mergeCell ref="NTE655371:NTF655371"/>
    <mergeCell ref="ODA655371:ODB655371"/>
    <mergeCell ref="OMW655371:OMX655371"/>
    <mergeCell ref="OWS655371:OWT655371"/>
    <mergeCell ref="PGO655371:PGP655371"/>
    <mergeCell ref="PQK655371:PQL655371"/>
    <mergeCell ref="QAG655371:QAH655371"/>
    <mergeCell ref="QKC655371:QKD655371"/>
    <mergeCell ref="QTY655371:QTZ655371"/>
    <mergeCell ref="RDU655371:RDV655371"/>
    <mergeCell ref="RNQ655371:RNR655371"/>
    <mergeCell ref="RXM655371:RXN655371"/>
    <mergeCell ref="SHI655371:SHJ655371"/>
    <mergeCell ref="SRE655371:SRF655371"/>
    <mergeCell ref="TBA655371:TBB655371"/>
    <mergeCell ref="TKW655371:TKX655371"/>
    <mergeCell ref="TUS655371:TUT655371"/>
    <mergeCell ref="UEO655371:UEP655371"/>
    <mergeCell ref="UOK655371:UOL655371"/>
    <mergeCell ref="UYG655371:UYH655371"/>
    <mergeCell ref="VIC655371:VID655371"/>
    <mergeCell ref="VRY655371:VRZ655371"/>
    <mergeCell ref="WBU655371:WBV655371"/>
    <mergeCell ref="WLQ655371:WLR655371"/>
    <mergeCell ref="WVM655371:WVN655371"/>
    <mergeCell ref="D655372:F655372"/>
    <mergeCell ref="IZ655372:JB655372"/>
    <mergeCell ref="SV655372:SX655372"/>
    <mergeCell ref="ACR655372:ACT655372"/>
    <mergeCell ref="AMN655372:AMP655372"/>
    <mergeCell ref="AWJ655372:AWL655372"/>
    <mergeCell ref="BGF655372:BGH655372"/>
    <mergeCell ref="BQB655372:BQD655372"/>
    <mergeCell ref="BZX655372:BZZ655372"/>
    <mergeCell ref="CJT655372:CJV655372"/>
    <mergeCell ref="CTP655372:CTR655372"/>
    <mergeCell ref="DDL655372:DDN655372"/>
    <mergeCell ref="DNH655372:DNJ655372"/>
    <mergeCell ref="DXD655372:DXF655372"/>
    <mergeCell ref="EGZ655372:EHB655372"/>
    <mergeCell ref="EQV655372:EQX655372"/>
    <mergeCell ref="FAR655372:FAT655372"/>
    <mergeCell ref="FKN655372:FKP655372"/>
    <mergeCell ref="FUJ655372:FUL655372"/>
    <mergeCell ref="GEF655372:GEH655372"/>
    <mergeCell ref="GOB655372:GOD655372"/>
    <mergeCell ref="GXX655372:GXZ655372"/>
    <mergeCell ref="HHT655372:HHV655372"/>
    <mergeCell ref="HRP655372:HRR655372"/>
    <mergeCell ref="IBL655372:IBN655372"/>
    <mergeCell ref="ILH655372:ILJ655372"/>
    <mergeCell ref="IVD655372:IVF655372"/>
    <mergeCell ref="JEZ655372:JFB655372"/>
    <mergeCell ref="JOV655372:JOX655372"/>
    <mergeCell ref="JYR655372:JYT655372"/>
    <mergeCell ref="KIN655372:KIP655372"/>
    <mergeCell ref="KSJ655372:KSL655372"/>
    <mergeCell ref="LCF655372:LCH655372"/>
    <mergeCell ref="LMB655372:LMD655372"/>
    <mergeCell ref="LVX655372:LVZ655372"/>
    <mergeCell ref="MFT655372:MFV655372"/>
    <mergeCell ref="MPP655372:MPR655372"/>
    <mergeCell ref="MZL655372:MZN655372"/>
    <mergeCell ref="NJH655372:NJJ655372"/>
    <mergeCell ref="NTD655372:NTF655372"/>
    <mergeCell ref="OCZ655372:ODB655372"/>
    <mergeCell ref="OMV655372:OMX655372"/>
    <mergeCell ref="OWR655372:OWT655372"/>
    <mergeCell ref="PGN655372:PGP655372"/>
    <mergeCell ref="PQJ655372:PQL655372"/>
    <mergeCell ref="QAF655372:QAH655372"/>
    <mergeCell ref="QKB655372:QKD655372"/>
    <mergeCell ref="QTX655372:QTZ655372"/>
    <mergeCell ref="MZH655372:MZH655373"/>
    <mergeCell ref="MZJ655372:MZJ655373"/>
    <mergeCell ref="OCV655372:OCV655373"/>
    <mergeCell ref="OCX655372:OCX655373"/>
    <mergeCell ref="PGJ655372:PGJ655373"/>
    <mergeCell ref="OWN655372:OWN655373"/>
    <mergeCell ref="MPL655372:MPL655373"/>
    <mergeCell ref="MZK655372:MZK655373"/>
    <mergeCell ref="PGL655372:PGL655373"/>
    <mergeCell ref="MZI655372:MZI655373"/>
    <mergeCell ref="NTB655372:NTB655373"/>
    <mergeCell ref="PGK655372:PGK655373"/>
    <mergeCell ref="MPN655372:MPN655373"/>
    <mergeCell ref="NTA655372:NTA655373"/>
    <mergeCell ref="PQF655372:PQF655373"/>
    <mergeCell ref="RDT655372:RDV655372"/>
    <mergeCell ref="RNP655372:RNR655372"/>
    <mergeCell ref="RXL655372:RXN655372"/>
    <mergeCell ref="SHH655372:SHJ655372"/>
    <mergeCell ref="SRD655372:SRF655372"/>
    <mergeCell ref="TAZ655372:TBB655372"/>
    <mergeCell ref="TKV655372:TKX655372"/>
    <mergeCell ref="TUR655372:TUT655372"/>
    <mergeCell ref="UEN655372:UEP655372"/>
    <mergeCell ref="UOJ655372:UOL655372"/>
    <mergeCell ref="UYF655372:UYH655372"/>
    <mergeCell ref="VIB655372:VID655372"/>
    <mergeCell ref="VRX655372:VRZ655372"/>
    <mergeCell ref="WBT655372:WBV655372"/>
    <mergeCell ref="WLP655372:WLR655372"/>
    <mergeCell ref="WVL655372:WVN655372"/>
    <mergeCell ref="A720906:F720906"/>
    <mergeCell ref="IV720906:JB720906"/>
    <mergeCell ref="SR720906:SX720906"/>
    <mergeCell ref="ACN720906:ACT720906"/>
    <mergeCell ref="AMJ720906:AMP720906"/>
    <mergeCell ref="AWF720906:AWL720906"/>
    <mergeCell ref="BGB720906:BGH720906"/>
    <mergeCell ref="BPX720906:BQD720906"/>
    <mergeCell ref="BZT720906:BZZ720906"/>
    <mergeCell ref="CJP720906:CJV720906"/>
    <mergeCell ref="CTL720906:CTR720906"/>
    <mergeCell ref="DDH720906:DDN720906"/>
    <mergeCell ref="DND720906:DNJ720906"/>
    <mergeCell ref="DWZ720906:DXF720906"/>
    <mergeCell ref="EGV720906:EHB720906"/>
    <mergeCell ref="EQR720906:EQX720906"/>
    <mergeCell ref="FAN720906:FAT720906"/>
    <mergeCell ref="FKJ720906:FKP720906"/>
    <mergeCell ref="FUF720906:FUL720906"/>
    <mergeCell ref="GEB720906:GEH720906"/>
    <mergeCell ref="GNX720906:GOD720906"/>
    <mergeCell ref="GXT720906:GXZ720906"/>
    <mergeCell ref="HHP720906:HHV720906"/>
    <mergeCell ref="HRL720906:HRR720906"/>
    <mergeCell ref="IBH720906:IBN720906"/>
    <mergeCell ref="ILD720906:ILJ720906"/>
    <mergeCell ref="IUZ720906:IVF720906"/>
    <mergeCell ref="JEV720906:JFB720906"/>
    <mergeCell ref="JOR720906:JOX720906"/>
    <mergeCell ref="JYN720906:JYT720906"/>
    <mergeCell ref="KIJ720906:KIP720906"/>
    <mergeCell ref="KSF720906:KSL720906"/>
    <mergeCell ref="LCB720906:LCH720906"/>
    <mergeCell ref="UYB720906:UYH720906"/>
    <mergeCell ref="VHX720906:VID720906"/>
    <mergeCell ref="VRT720906:VRZ720906"/>
    <mergeCell ref="WBP720906:WBV720906"/>
    <mergeCell ref="WLL720906:WLR720906"/>
    <mergeCell ref="WVH720906:WVN720906"/>
    <mergeCell ref="D720907:F720907"/>
    <mergeCell ref="JA720907:JB720907"/>
    <mergeCell ref="SW720907:SX720907"/>
    <mergeCell ref="ACS720907:ACT720907"/>
    <mergeCell ref="AMO720907:AMP720907"/>
    <mergeCell ref="AWK720907:AWL720907"/>
    <mergeCell ref="BGG720907:BGH720907"/>
    <mergeCell ref="BQC720907:BQD720907"/>
    <mergeCell ref="BZY720907:BZZ720907"/>
    <mergeCell ref="CJU720907:CJV720907"/>
    <mergeCell ref="CTQ720907:CTR720907"/>
    <mergeCell ref="DDM720907:DDN720907"/>
    <mergeCell ref="DNI720907:DNJ720907"/>
    <mergeCell ref="DXE720907:DXF720907"/>
    <mergeCell ref="EHA720907:EHB720907"/>
    <mergeCell ref="EQW720907:EQX720907"/>
    <mergeCell ref="FAS720907:FAT720907"/>
    <mergeCell ref="FKO720907:FKP720907"/>
    <mergeCell ref="LLX720906:LMD720906"/>
    <mergeCell ref="LVT720906:LVZ720906"/>
    <mergeCell ref="MFP720906:MFV720906"/>
    <mergeCell ref="MPL720906:MPR720906"/>
    <mergeCell ref="MZH720906:MZN720906"/>
    <mergeCell ref="NJD720906:NJJ720906"/>
    <mergeCell ref="NSZ720906:NTF720906"/>
    <mergeCell ref="OCV720906:ODB720906"/>
    <mergeCell ref="RXH720906:RXN720906"/>
    <mergeCell ref="SHD720906:SHJ720906"/>
    <mergeCell ref="SQZ720906:SRF720906"/>
    <mergeCell ref="TAV720906:TBB720906"/>
    <mergeCell ref="TKR720906:TKX720906"/>
    <mergeCell ref="TUN720906:TUT720906"/>
    <mergeCell ref="UEJ720906:UEP720906"/>
    <mergeCell ref="UOF720906:UOL720906"/>
    <mergeCell ref="OMR720906:OMX720906"/>
    <mergeCell ref="OWN720906:OWT720906"/>
    <mergeCell ref="PGJ720906:PGP720906"/>
    <mergeCell ref="PQF720906:PQL720906"/>
    <mergeCell ref="QAB720906:QAH720906"/>
    <mergeCell ref="QJX720906:QKD720906"/>
    <mergeCell ref="QTT720906:QTZ720906"/>
    <mergeCell ref="RDP720906:RDV720906"/>
    <mergeCell ref="RNL720906:RNR720906"/>
    <mergeCell ref="QAG720907:QAH720907"/>
    <mergeCell ref="QKC720907:QKD720907"/>
    <mergeCell ref="QTY720907:QTZ720907"/>
    <mergeCell ref="RDU720907:RDV720907"/>
    <mergeCell ref="RNQ720907:RNR720907"/>
    <mergeCell ref="RXM720907:RXN720907"/>
    <mergeCell ref="SHI720907:SHJ720907"/>
    <mergeCell ref="SRE720907:SRF720907"/>
    <mergeCell ref="TBA720907:TBB720907"/>
    <mergeCell ref="TKW720907:TKX720907"/>
    <mergeCell ref="TUS720907:TUT720907"/>
    <mergeCell ref="UEO720907:UEP720907"/>
    <mergeCell ref="UOK720907:UOL720907"/>
    <mergeCell ref="IVE720907:IVF720907"/>
    <mergeCell ref="JFA720907:JFB720907"/>
    <mergeCell ref="JOW720907:JOX720907"/>
    <mergeCell ref="JYS720907:JYT720907"/>
    <mergeCell ref="KIO720907:KIP720907"/>
    <mergeCell ref="KSK720907:KSL720907"/>
    <mergeCell ref="LCG720907:LCH720907"/>
    <mergeCell ref="LMC720907:LMD720907"/>
    <mergeCell ref="LVY720907:LVZ720907"/>
    <mergeCell ref="MFU720907:MFV720907"/>
    <mergeCell ref="MPQ720907:MPR720907"/>
    <mergeCell ref="MZM720907:MZN720907"/>
    <mergeCell ref="NJI720907:NJJ720907"/>
    <mergeCell ref="NTE720907:NTF720907"/>
    <mergeCell ref="ODA720907:ODB720907"/>
    <mergeCell ref="UYG720907:UYH720907"/>
    <mergeCell ref="VIC720907:VID720907"/>
    <mergeCell ref="VRY720907:VRZ720907"/>
    <mergeCell ref="WBU720907:WBV720907"/>
    <mergeCell ref="WLQ720907:WLR720907"/>
    <mergeCell ref="WVM720907:WVN720907"/>
    <mergeCell ref="D720908:F720908"/>
    <mergeCell ref="IZ720908:JB720908"/>
    <mergeCell ref="SV720908:SX720908"/>
    <mergeCell ref="ACR720908:ACT720908"/>
    <mergeCell ref="AMN720908:AMP720908"/>
    <mergeCell ref="AWJ720908:AWL720908"/>
    <mergeCell ref="BGF720908:BGH720908"/>
    <mergeCell ref="BQB720908:BQD720908"/>
    <mergeCell ref="BZX720908:BZZ720908"/>
    <mergeCell ref="CJT720908:CJV720908"/>
    <mergeCell ref="CTP720908:CTR720908"/>
    <mergeCell ref="DDL720908:DDN720908"/>
    <mergeCell ref="DNH720908:DNJ720908"/>
    <mergeCell ref="DXD720908:DXF720908"/>
    <mergeCell ref="EGZ720908:EHB720908"/>
    <mergeCell ref="EQV720908:EQX720908"/>
    <mergeCell ref="FAR720908:FAT720908"/>
    <mergeCell ref="FKN720908:FKP720908"/>
    <mergeCell ref="FUJ720908:FUL720908"/>
    <mergeCell ref="GEF720908:GEH720908"/>
    <mergeCell ref="PGN720908:PGP720908"/>
    <mergeCell ref="PQJ720908:PQL720908"/>
    <mergeCell ref="QAF720908:QAH720908"/>
    <mergeCell ref="QKB720908:QKD720908"/>
    <mergeCell ref="QTX720908:QTZ720908"/>
    <mergeCell ref="RDT720908:RDV720908"/>
    <mergeCell ref="RNP720908:RNR720908"/>
    <mergeCell ref="RXL720908:RXN720908"/>
    <mergeCell ref="SHH720908:SHJ720908"/>
    <mergeCell ref="SRD720908:SRF720908"/>
    <mergeCell ref="TAZ720908:TBB720908"/>
    <mergeCell ref="OCV720908:OCV720909"/>
    <mergeCell ref="OCX720908:OCX720909"/>
    <mergeCell ref="PGJ720908:PGJ720909"/>
    <mergeCell ref="GOB720908:GOD720908"/>
    <mergeCell ref="GXX720908:GXZ720908"/>
    <mergeCell ref="HHT720908:HHV720908"/>
    <mergeCell ref="HRP720908:HRR720908"/>
    <mergeCell ref="IBL720908:IBN720908"/>
    <mergeCell ref="ILH720908:ILJ720908"/>
    <mergeCell ref="IVD720908:IVF720908"/>
    <mergeCell ref="JEZ720908:JFB720908"/>
    <mergeCell ref="JOV720908:JOX720908"/>
    <mergeCell ref="JYR720908:JYT720908"/>
    <mergeCell ref="KIN720908:KIP720908"/>
    <mergeCell ref="KSJ720908:KSL720908"/>
    <mergeCell ref="LCF720908:LCH720908"/>
    <mergeCell ref="LMB720908:LMD720908"/>
    <mergeCell ref="LVX720908:LVZ720908"/>
    <mergeCell ref="MFT720908:MFV720908"/>
    <mergeCell ref="MPL720908:MPL720909"/>
    <mergeCell ref="MZK720908:MZK720909"/>
    <mergeCell ref="PGL720908:PGL720909"/>
    <mergeCell ref="MZI720908:MZI720909"/>
    <mergeCell ref="NSZ720908:NSZ720909"/>
    <mergeCell ref="NTB720908:NTB720909"/>
    <mergeCell ref="PGK720908:PGK720909"/>
    <mergeCell ref="MPN720908:MPN720909"/>
    <mergeCell ref="TKV720908:TKX720908"/>
    <mergeCell ref="TUR720908:TUT720908"/>
    <mergeCell ref="UEN720908:UEP720908"/>
    <mergeCell ref="UOJ720908:UOL720908"/>
    <mergeCell ref="UYF720908:UYH720908"/>
    <mergeCell ref="VIB720908:VID720908"/>
    <mergeCell ref="VRX720908:VRZ720908"/>
    <mergeCell ref="WBT720908:WBV720908"/>
    <mergeCell ref="WLP720908:WLR720908"/>
    <mergeCell ref="WVL720908:WVN720908"/>
    <mergeCell ref="A786442:F786442"/>
    <mergeCell ref="IV786442:JB786442"/>
    <mergeCell ref="SR786442:SX786442"/>
    <mergeCell ref="ACN786442:ACT786442"/>
    <mergeCell ref="AMJ786442:AMP786442"/>
    <mergeCell ref="AWF786442:AWL786442"/>
    <mergeCell ref="BGB786442:BGH786442"/>
    <mergeCell ref="BPX786442:BQD786442"/>
    <mergeCell ref="BZT786442:BZZ786442"/>
    <mergeCell ref="CJP786442:CJV786442"/>
    <mergeCell ref="CTL786442:CTR786442"/>
    <mergeCell ref="DDH786442:DDN786442"/>
    <mergeCell ref="DND786442:DNJ786442"/>
    <mergeCell ref="DWZ786442:DXF786442"/>
    <mergeCell ref="EGV786442:EHB786442"/>
    <mergeCell ref="EQR786442:EQX786442"/>
    <mergeCell ref="FAN786442:FAT786442"/>
    <mergeCell ref="FKJ786442:FKP786442"/>
    <mergeCell ref="FUF786442:FUL786442"/>
    <mergeCell ref="GEB786442:GEH786442"/>
    <mergeCell ref="GNX786442:GOD786442"/>
    <mergeCell ref="GXT786442:GXZ786442"/>
    <mergeCell ref="QAB786442:QAH786442"/>
    <mergeCell ref="QJX786442:QKD786442"/>
    <mergeCell ref="QTT786442:QTZ786442"/>
    <mergeCell ref="RDP786442:RDV786442"/>
    <mergeCell ref="RNL786442:RNR786442"/>
    <mergeCell ref="RXH786442:RXN786442"/>
    <mergeCell ref="SHD786442:SHJ786442"/>
    <mergeCell ref="SQZ786442:SRF786442"/>
    <mergeCell ref="TAV786442:TBB786442"/>
    <mergeCell ref="TKR786442:TKX786442"/>
    <mergeCell ref="TUN786442:TUT786442"/>
    <mergeCell ref="HHP786442:HHV786442"/>
    <mergeCell ref="HRL786442:HRR786442"/>
    <mergeCell ref="IBH786442:IBN786442"/>
    <mergeCell ref="ILD786442:ILJ786442"/>
    <mergeCell ref="IUZ786442:IVF786442"/>
    <mergeCell ref="JEV786442:JFB786442"/>
    <mergeCell ref="JOR786442:JOX786442"/>
    <mergeCell ref="JYN786442:JYT786442"/>
    <mergeCell ref="KIJ786442:KIP786442"/>
    <mergeCell ref="KSF786442:KSL786442"/>
    <mergeCell ref="LCB786442:LCH786442"/>
    <mergeCell ref="LLX786442:LMD786442"/>
    <mergeCell ref="LVT786442:LVZ786442"/>
    <mergeCell ref="MFP786442:MFV786442"/>
    <mergeCell ref="MPL786442:MPR786442"/>
    <mergeCell ref="MZH786442:MZN786442"/>
    <mergeCell ref="NJD786442:NJJ786442"/>
    <mergeCell ref="UEJ786442:UEP786442"/>
    <mergeCell ref="UOF786442:UOL786442"/>
    <mergeCell ref="UYB786442:UYH786442"/>
    <mergeCell ref="VHX786442:VID786442"/>
    <mergeCell ref="VRT786442:VRZ786442"/>
    <mergeCell ref="WBP786442:WBV786442"/>
    <mergeCell ref="WLL786442:WLR786442"/>
    <mergeCell ref="WVH786442:WVN786442"/>
    <mergeCell ref="D786443:F786443"/>
    <mergeCell ref="JA786443:JB786443"/>
    <mergeCell ref="SW786443:SX786443"/>
    <mergeCell ref="ACS786443:ACT786443"/>
    <mergeCell ref="AMO786443:AMP786443"/>
    <mergeCell ref="AWK786443:AWL786443"/>
    <mergeCell ref="BGG786443:BGH786443"/>
    <mergeCell ref="BQC786443:BQD786443"/>
    <mergeCell ref="BZY786443:BZZ786443"/>
    <mergeCell ref="CJU786443:CJV786443"/>
    <mergeCell ref="CTQ786443:CTR786443"/>
    <mergeCell ref="DDM786443:DDN786443"/>
    <mergeCell ref="DNI786443:DNJ786443"/>
    <mergeCell ref="DXE786443:DXF786443"/>
    <mergeCell ref="EHA786443:EHB786443"/>
    <mergeCell ref="EQW786443:EQX786443"/>
    <mergeCell ref="FAS786443:FAT786443"/>
    <mergeCell ref="FKO786443:FKP786443"/>
    <mergeCell ref="FUK786443:FUL786443"/>
    <mergeCell ref="GEG786443:GEH786443"/>
    <mergeCell ref="GOC786443:GOD786443"/>
    <mergeCell ref="GXY786443:GXZ786443"/>
    <mergeCell ref="HHU786443:HHV786443"/>
    <mergeCell ref="HRQ786443:HRR786443"/>
    <mergeCell ref="QAG786443:QAH786443"/>
    <mergeCell ref="QKC786443:QKD786443"/>
    <mergeCell ref="QTY786443:QTZ786443"/>
    <mergeCell ref="RDU786443:RDV786443"/>
    <mergeCell ref="RNQ786443:RNR786443"/>
    <mergeCell ref="RXM786443:RXN786443"/>
    <mergeCell ref="SHI786443:SHJ786443"/>
    <mergeCell ref="SRE786443:SRF786443"/>
    <mergeCell ref="TBA786443:TBB786443"/>
    <mergeCell ref="TKW786443:TKX786443"/>
    <mergeCell ref="TUS786443:TUT786443"/>
    <mergeCell ref="UEO786443:UEP786443"/>
    <mergeCell ref="UOK786443:UOL786443"/>
    <mergeCell ref="IBM786443:IBN786443"/>
    <mergeCell ref="ILI786443:ILJ786443"/>
    <mergeCell ref="IVE786443:IVF786443"/>
    <mergeCell ref="JFA786443:JFB786443"/>
    <mergeCell ref="JOW786443:JOX786443"/>
    <mergeCell ref="JYS786443:JYT786443"/>
    <mergeCell ref="KIO786443:KIP786443"/>
    <mergeCell ref="KSK786443:KSL786443"/>
    <mergeCell ref="LCG786443:LCH786443"/>
    <mergeCell ref="LMC786443:LMD786443"/>
    <mergeCell ref="LVY786443:LVZ786443"/>
    <mergeCell ref="MFU786443:MFV786443"/>
    <mergeCell ref="MPQ786443:MPR786443"/>
    <mergeCell ref="MZM786443:MZN786443"/>
    <mergeCell ref="NJI786443:NJJ786443"/>
    <mergeCell ref="NTE786443:NTF786443"/>
    <mergeCell ref="ODA786443:ODB786443"/>
    <mergeCell ref="UYG786443:UYH786443"/>
    <mergeCell ref="VIC786443:VID786443"/>
    <mergeCell ref="VRY786443:VRZ786443"/>
    <mergeCell ref="WBU786443:WBV786443"/>
    <mergeCell ref="WLQ786443:WLR786443"/>
    <mergeCell ref="WVM786443:WVN786443"/>
    <mergeCell ref="D786444:F786444"/>
    <mergeCell ref="IZ786444:JB786444"/>
    <mergeCell ref="SV786444:SX786444"/>
    <mergeCell ref="ACR786444:ACT786444"/>
    <mergeCell ref="AMN786444:AMP786444"/>
    <mergeCell ref="AWJ786444:AWL786444"/>
    <mergeCell ref="BGF786444:BGH786444"/>
    <mergeCell ref="BQB786444:BQD786444"/>
    <mergeCell ref="BZX786444:BZZ786444"/>
    <mergeCell ref="CJT786444:CJV786444"/>
    <mergeCell ref="CTP786444:CTR786444"/>
    <mergeCell ref="DDL786444:DDN786444"/>
    <mergeCell ref="DNH786444:DNJ786444"/>
    <mergeCell ref="DXD786444:DXF786444"/>
    <mergeCell ref="EGZ786444:EHB786444"/>
    <mergeCell ref="EQV786444:EQX786444"/>
    <mergeCell ref="FAR786444:FAT786444"/>
    <mergeCell ref="FKN786444:FKP786444"/>
    <mergeCell ref="FUJ786444:FUL786444"/>
    <mergeCell ref="GEF786444:GEH786444"/>
    <mergeCell ref="GOB786444:GOD786444"/>
    <mergeCell ref="GXX786444:GXZ786444"/>
    <mergeCell ref="HHT786444:HHV786444"/>
    <mergeCell ref="HRP786444:HRR786444"/>
    <mergeCell ref="IBL786444:IBN786444"/>
    <mergeCell ref="ILH786444:ILJ786444"/>
    <mergeCell ref="QAF786444:QAH786444"/>
    <mergeCell ref="QKB786444:QKD786444"/>
    <mergeCell ref="QTX786444:QTZ786444"/>
    <mergeCell ref="RDT786444:RDV786444"/>
    <mergeCell ref="RNP786444:RNR786444"/>
    <mergeCell ref="RXL786444:RXN786444"/>
    <mergeCell ref="SHH786444:SHJ786444"/>
    <mergeCell ref="SRD786444:SRF786444"/>
    <mergeCell ref="TAZ786444:TBB786444"/>
    <mergeCell ref="TKV786444:TKX786444"/>
    <mergeCell ref="TUR786444:TUT786444"/>
    <mergeCell ref="UEN786444:UEP786444"/>
    <mergeCell ref="UOJ786444:UOL786444"/>
    <mergeCell ref="UYF786444:UYH786444"/>
    <mergeCell ref="VIB786444:VID786444"/>
    <mergeCell ref="IVD786444:IVF786444"/>
    <mergeCell ref="JEZ786444:JFB786444"/>
    <mergeCell ref="JOV786444:JOX786444"/>
    <mergeCell ref="JYR786444:JYT786444"/>
    <mergeCell ref="KIN786444:KIP786444"/>
    <mergeCell ref="KSJ786444:KSL786444"/>
    <mergeCell ref="LCF786444:LCH786444"/>
    <mergeCell ref="LMB786444:LMD786444"/>
    <mergeCell ref="LVX786444:LVZ786444"/>
    <mergeCell ref="MFT786444:MFV786444"/>
    <mergeCell ref="MPP786444:MPR786444"/>
    <mergeCell ref="MZL786444:MZN786444"/>
    <mergeCell ref="NJH786444:NJJ786444"/>
    <mergeCell ref="NTD786444:NTF786444"/>
    <mergeCell ref="OCZ786444:ODB786444"/>
    <mergeCell ref="OMV786444:OMX786444"/>
    <mergeCell ref="MPN786444:MPN786445"/>
    <mergeCell ref="VRX786444:VRZ786444"/>
    <mergeCell ref="WBT786444:WBV786444"/>
    <mergeCell ref="WLP786444:WLR786444"/>
    <mergeCell ref="WVL786444:WVN786444"/>
    <mergeCell ref="A851978:F851978"/>
    <mergeCell ref="IV851978:JB851978"/>
    <mergeCell ref="SR851978:SX851978"/>
    <mergeCell ref="ACN851978:ACT851978"/>
    <mergeCell ref="AMJ851978:AMP851978"/>
    <mergeCell ref="AWF851978:AWL851978"/>
    <mergeCell ref="BGB851978:BGH851978"/>
    <mergeCell ref="BPX851978:BQD851978"/>
    <mergeCell ref="BZT851978:BZZ851978"/>
    <mergeCell ref="CJP851978:CJV851978"/>
    <mergeCell ref="CTL851978:CTR851978"/>
    <mergeCell ref="DDH851978:DDN851978"/>
    <mergeCell ref="DND851978:DNJ851978"/>
    <mergeCell ref="DWZ851978:DXF851978"/>
    <mergeCell ref="EGV851978:EHB851978"/>
    <mergeCell ref="EQR851978:EQX851978"/>
    <mergeCell ref="FAN851978:FAT851978"/>
    <mergeCell ref="FKJ851978:FKP851978"/>
    <mergeCell ref="FUF851978:FUL851978"/>
    <mergeCell ref="GEB851978:GEH851978"/>
    <mergeCell ref="GNX851978:GOD851978"/>
    <mergeCell ref="GXT851978:GXZ851978"/>
    <mergeCell ref="HHP851978:HHV851978"/>
    <mergeCell ref="HRL851978:HRR851978"/>
    <mergeCell ref="IBH851978:IBN851978"/>
    <mergeCell ref="ILD851978:ILJ851978"/>
    <mergeCell ref="IUZ851978:IVF851978"/>
    <mergeCell ref="JEV851978:JFB851978"/>
    <mergeCell ref="JOR851978:JOX851978"/>
    <mergeCell ref="JYN851978:JYT851978"/>
    <mergeCell ref="KIJ851978:KIP851978"/>
    <mergeCell ref="KSF851978:KSL851978"/>
    <mergeCell ref="LCB851978:LCH851978"/>
    <mergeCell ref="LLX851978:LMD851978"/>
    <mergeCell ref="LVT851978:LVZ851978"/>
    <mergeCell ref="MFP851978:MFV851978"/>
    <mergeCell ref="MPL851978:MPR851978"/>
    <mergeCell ref="MZH851978:MZN851978"/>
    <mergeCell ref="NJD851978:NJJ851978"/>
    <mergeCell ref="NSZ851978:NTF851978"/>
    <mergeCell ref="OCV851978:ODB851978"/>
    <mergeCell ref="OMR851978:OMX851978"/>
    <mergeCell ref="OWN851978:OWT851978"/>
    <mergeCell ref="PGJ851978:PGP851978"/>
    <mergeCell ref="PQF851978:PQL851978"/>
    <mergeCell ref="QAB851978:QAH851978"/>
    <mergeCell ref="QJX851978:QKD851978"/>
    <mergeCell ref="QTT851978:QTZ851978"/>
    <mergeCell ref="RDP851978:RDV851978"/>
    <mergeCell ref="RNL851978:RNR851978"/>
    <mergeCell ref="RXH851978:RXN851978"/>
    <mergeCell ref="SHD851978:SHJ851978"/>
    <mergeCell ref="SQZ851978:SRF851978"/>
    <mergeCell ref="TAV851978:TBB851978"/>
    <mergeCell ref="TKR851978:TKX851978"/>
    <mergeCell ref="TUN851978:TUT851978"/>
    <mergeCell ref="UEJ851978:UEP851978"/>
    <mergeCell ref="UOF851978:UOL851978"/>
    <mergeCell ref="UYB851978:UYH851978"/>
    <mergeCell ref="VHX851978:VID851978"/>
    <mergeCell ref="VRT851978:VRZ851978"/>
    <mergeCell ref="WBP851978:WBV851978"/>
    <mergeCell ref="WLL851978:WLR851978"/>
    <mergeCell ref="WVH851978:WVN851978"/>
    <mergeCell ref="D851979:F851979"/>
    <mergeCell ref="JA851979:JB851979"/>
    <mergeCell ref="SW851979:SX851979"/>
    <mergeCell ref="ACS851979:ACT851979"/>
    <mergeCell ref="AMO851979:AMP851979"/>
    <mergeCell ref="AWK851979:AWL851979"/>
    <mergeCell ref="BGG851979:BGH851979"/>
    <mergeCell ref="BQC851979:BQD851979"/>
    <mergeCell ref="BZY851979:BZZ851979"/>
    <mergeCell ref="CJU851979:CJV851979"/>
    <mergeCell ref="CTQ851979:CTR851979"/>
    <mergeCell ref="DDM851979:DDN851979"/>
    <mergeCell ref="DNI851979:DNJ851979"/>
    <mergeCell ref="DXE851979:DXF851979"/>
    <mergeCell ref="EHA851979:EHB851979"/>
    <mergeCell ref="EQW851979:EQX851979"/>
    <mergeCell ref="FAS851979:FAT851979"/>
    <mergeCell ref="FKO851979:FKP851979"/>
    <mergeCell ref="FUK851979:FUL851979"/>
    <mergeCell ref="GEG851979:GEH851979"/>
    <mergeCell ref="GOC851979:GOD851979"/>
    <mergeCell ref="GXY851979:GXZ851979"/>
    <mergeCell ref="HHU851979:HHV851979"/>
    <mergeCell ref="HRQ851979:HRR851979"/>
    <mergeCell ref="IBM851979:IBN851979"/>
    <mergeCell ref="ILI851979:ILJ851979"/>
    <mergeCell ref="IVE851979:IVF851979"/>
    <mergeCell ref="JFA851979:JFB851979"/>
    <mergeCell ref="JOW851979:JOX851979"/>
    <mergeCell ref="JYS851979:JYT851979"/>
    <mergeCell ref="RDU851979:RDV851979"/>
    <mergeCell ref="RNQ851979:RNR851979"/>
    <mergeCell ref="RXM851979:RXN851979"/>
    <mergeCell ref="SHI851979:SHJ851979"/>
    <mergeCell ref="SRE851979:SRF851979"/>
    <mergeCell ref="TBA851979:TBB851979"/>
    <mergeCell ref="TKW851979:TKX851979"/>
    <mergeCell ref="TUS851979:TUT851979"/>
    <mergeCell ref="UEO851979:UEP851979"/>
    <mergeCell ref="UOK851979:UOL851979"/>
    <mergeCell ref="UYG851979:UYH851979"/>
    <mergeCell ref="VIC851979:VID851979"/>
    <mergeCell ref="VRY851979:VRZ851979"/>
    <mergeCell ref="WBU851979:WBV851979"/>
    <mergeCell ref="WLQ851979:WLR851979"/>
    <mergeCell ref="WVM851979:WVN851979"/>
    <mergeCell ref="KIO851979:KIP851979"/>
    <mergeCell ref="KSK851979:KSL851979"/>
    <mergeCell ref="LCG851979:LCH851979"/>
    <mergeCell ref="LMC851979:LMD851979"/>
    <mergeCell ref="LVY851979:LVZ851979"/>
    <mergeCell ref="MFU851979:MFV851979"/>
    <mergeCell ref="MPQ851979:MPR851979"/>
    <mergeCell ref="MZM851979:MZN851979"/>
    <mergeCell ref="NJI851979:NJJ851979"/>
    <mergeCell ref="NTE851979:NTF851979"/>
    <mergeCell ref="ODA851979:ODB851979"/>
    <mergeCell ref="OMW851979:OMX851979"/>
    <mergeCell ref="OWS851979:OWT851979"/>
    <mergeCell ref="PGO851979:PGP851979"/>
    <mergeCell ref="PQK851979:PQL851979"/>
    <mergeCell ref="QAG851979:QAH851979"/>
    <mergeCell ref="IZ851980:JB851980"/>
    <mergeCell ref="SV851980:SX851980"/>
    <mergeCell ref="ACR851980:ACT851980"/>
    <mergeCell ref="AMN851980:AMP851980"/>
    <mergeCell ref="AWJ851980:AWL851980"/>
    <mergeCell ref="BGF851980:BGH851980"/>
    <mergeCell ref="BQB851980:BQD851980"/>
    <mergeCell ref="BZX851980:BZZ851980"/>
    <mergeCell ref="CJT851980:CJV851980"/>
    <mergeCell ref="CTP851980:CTR851980"/>
    <mergeCell ref="DDL851980:DDN851980"/>
    <mergeCell ref="DNH851980:DNJ851980"/>
    <mergeCell ref="DXD851980:DXF851980"/>
    <mergeCell ref="EGZ851980:EHB851980"/>
    <mergeCell ref="EQV851980:EQX851980"/>
    <mergeCell ref="FAR851980:FAT851980"/>
    <mergeCell ref="QTY851979:QTZ851979"/>
    <mergeCell ref="QKC851979:QKD851979"/>
    <mergeCell ref="FKN851980:FKP851980"/>
    <mergeCell ref="FUJ851980:FUL851980"/>
    <mergeCell ref="GEF851980:GEH851980"/>
    <mergeCell ref="GOB851980:GOD851980"/>
    <mergeCell ref="GXX851980:GXZ851980"/>
    <mergeCell ref="HHT851980:HHV851980"/>
    <mergeCell ref="HRP851980:HRR851980"/>
    <mergeCell ref="IBL851980:IBN851980"/>
    <mergeCell ref="ILH851980:ILJ851980"/>
    <mergeCell ref="IVD851980:IVF851980"/>
    <mergeCell ref="JEZ851980:JFB851980"/>
    <mergeCell ref="JOV851980:JOX851980"/>
    <mergeCell ref="JYR851980:JYT851980"/>
    <mergeCell ref="KIN851980:KIP851980"/>
    <mergeCell ref="TAZ851980:TBB851980"/>
    <mergeCell ref="TKV851980:TKX851980"/>
    <mergeCell ref="TUR851980:TUT851980"/>
    <mergeCell ref="UEN851980:UEP851980"/>
    <mergeCell ref="UOJ851980:UOL851980"/>
    <mergeCell ref="UYF851980:UYH851980"/>
    <mergeCell ref="VIB851980:VID851980"/>
    <mergeCell ref="VRX851980:VRZ851980"/>
    <mergeCell ref="WBT851980:WBV851980"/>
    <mergeCell ref="WLP851980:WLR851980"/>
    <mergeCell ref="OMU851980:OMU851981"/>
    <mergeCell ref="KSJ851980:KSL851980"/>
    <mergeCell ref="LCF851980:LCH851980"/>
    <mergeCell ref="LMB851980:LMD851980"/>
    <mergeCell ref="LVX851980:LVZ851980"/>
    <mergeCell ref="MFT851980:MFV851980"/>
    <mergeCell ref="MPP851980:MPR851980"/>
    <mergeCell ref="MZL851980:MZN851980"/>
    <mergeCell ref="NJH851980:NJJ851980"/>
    <mergeCell ref="NTD851980:NTF851980"/>
    <mergeCell ref="OCZ851980:ODB851980"/>
    <mergeCell ref="OMV851980:OMX851980"/>
    <mergeCell ref="OWR851980:OWT851980"/>
    <mergeCell ref="PGN851980:PGP851980"/>
    <mergeCell ref="PQJ851980:PQL851980"/>
    <mergeCell ref="QAF851980:QAH851980"/>
    <mergeCell ref="QKB851980:QKD851980"/>
    <mergeCell ref="QTX851980:QTZ851980"/>
    <mergeCell ref="OWP851980:OWP851981"/>
    <mergeCell ref="FKJ917514:FKP917514"/>
    <mergeCell ref="FUF917514:FUL917514"/>
    <mergeCell ref="PQF917514:PQL917514"/>
    <mergeCell ref="QAB917514:QAH917514"/>
    <mergeCell ref="QJX917514:QKD917514"/>
    <mergeCell ref="QTT917514:QTZ917514"/>
    <mergeCell ref="RDP917514:RDV917514"/>
    <mergeCell ref="RNL917514:RNR917514"/>
    <mergeCell ref="RXH917514:RXN917514"/>
    <mergeCell ref="SHD917514:SHJ917514"/>
    <mergeCell ref="SQZ917514:SRF917514"/>
    <mergeCell ref="GEB917514:GEH917514"/>
    <mergeCell ref="GNX917514:GOD917514"/>
    <mergeCell ref="GXT917514:GXZ917514"/>
    <mergeCell ref="RDT851980:RDV851980"/>
    <mergeCell ref="RNP851980:RNR851980"/>
    <mergeCell ref="RXL851980:RXN851980"/>
    <mergeCell ref="OCV851980:OCV851981"/>
    <mergeCell ref="OCX851980:OCX851981"/>
    <mergeCell ref="SHH851980:SHJ851980"/>
    <mergeCell ref="SRD851980:SRF851980"/>
    <mergeCell ref="IBH917514:IBN917514"/>
    <mergeCell ref="ILD917514:ILJ917514"/>
    <mergeCell ref="IUZ917514:IVF917514"/>
    <mergeCell ref="JEV917514:JFB917514"/>
    <mergeCell ref="JOR917514:JOX917514"/>
    <mergeCell ref="JYN917514:JYT917514"/>
    <mergeCell ref="KIJ917514:KIP917514"/>
    <mergeCell ref="KSF917514:KSL917514"/>
    <mergeCell ref="LCB917514:LCH917514"/>
    <mergeCell ref="LLX917514:LMD917514"/>
    <mergeCell ref="LVT917514:LVZ917514"/>
    <mergeCell ref="MFP917514:MFV917514"/>
    <mergeCell ref="TAV917514:TBB917514"/>
    <mergeCell ref="TKR917514:TKX917514"/>
    <mergeCell ref="TUN917514:TUT917514"/>
    <mergeCell ref="WVL851980:WVN851980"/>
    <mergeCell ref="A917514:F917514"/>
    <mergeCell ref="IV917514:JB917514"/>
    <mergeCell ref="SR917514:SX917514"/>
    <mergeCell ref="ACN917514:ACT917514"/>
    <mergeCell ref="AMJ917514:AMP917514"/>
    <mergeCell ref="AWF917514:AWL917514"/>
    <mergeCell ref="BGB917514:BGH917514"/>
    <mergeCell ref="BPX917514:BQD917514"/>
    <mergeCell ref="BZT917514:BZZ917514"/>
    <mergeCell ref="CJP917514:CJV917514"/>
    <mergeCell ref="CTL917514:CTR917514"/>
    <mergeCell ref="DDH917514:DDN917514"/>
    <mergeCell ref="DND917514:DNJ917514"/>
    <mergeCell ref="DWZ917514:DXF917514"/>
    <mergeCell ref="EGV917514:EHB917514"/>
    <mergeCell ref="EQR917514:EQX917514"/>
    <mergeCell ref="UEJ917514:UEP917514"/>
    <mergeCell ref="UOF917514:UOL917514"/>
    <mergeCell ref="UYB917514:UYH917514"/>
    <mergeCell ref="VHX917514:VID917514"/>
    <mergeCell ref="VRT917514:VRZ917514"/>
    <mergeCell ref="WBP917514:WBV917514"/>
    <mergeCell ref="WLL917514:WLR917514"/>
    <mergeCell ref="WVH917514:WVN917514"/>
    <mergeCell ref="OWQ851980:OWQ851981"/>
    <mergeCell ref="FAN917514:FAT917514"/>
    <mergeCell ref="MPN851980:MPN851981"/>
    <mergeCell ref="D917515:F917515"/>
    <mergeCell ref="JA917515:JB917515"/>
    <mergeCell ref="SW917515:SX917515"/>
    <mergeCell ref="ACS917515:ACT917515"/>
    <mergeCell ref="AMO917515:AMP917515"/>
    <mergeCell ref="AWK917515:AWL917515"/>
    <mergeCell ref="BGG917515:BGH917515"/>
    <mergeCell ref="BQC917515:BQD917515"/>
    <mergeCell ref="BZY917515:BZZ917515"/>
    <mergeCell ref="CJU917515:CJV917515"/>
    <mergeCell ref="CTQ917515:CTR917515"/>
    <mergeCell ref="DDM917515:DDN917515"/>
    <mergeCell ref="DNI917515:DNJ917515"/>
    <mergeCell ref="DXE917515:DXF917515"/>
    <mergeCell ref="EHA917515:EHB917515"/>
    <mergeCell ref="EQW917515:EQX917515"/>
    <mergeCell ref="FAS917515:FAT917515"/>
    <mergeCell ref="FKO917515:FKP917515"/>
    <mergeCell ref="FUK917515:FUL917515"/>
    <mergeCell ref="GEG917515:GEH917515"/>
    <mergeCell ref="GOC917515:GOD917515"/>
    <mergeCell ref="OMW917515:OMX917515"/>
    <mergeCell ref="OWS917515:OWT917515"/>
    <mergeCell ref="PGO917515:PGP917515"/>
    <mergeCell ref="PQK917515:PQL917515"/>
    <mergeCell ref="QAG917515:QAH917515"/>
    <mergeCell ref="QKC917515:QKD917515"/>
    <mergeCell ref="QTY917515:QTZ917515"/>
    <mergeCell ref="RDU917515:RDV917515"/>
    <mergeCell ref="RNQ917515:RNR917515"/>
    <mergeCell ref="RXM917515:RXN917515"/>
    <mergeCell ref="SHI917515:SHJ917515"/>
    <mergeCell ref="SRE917515:SRF917515"/>
    <mergeCell ref="TBA917515:TBB917515"/>
    <mergeCell ref="TKW917515:TKX917515"/>
    <mergeCell ref="GXY917515:GXZ917515"/>
    <mergeCell ref="HHU917515:HHV917515"/>
    <mergeCell ref="HRQ917515:HRR917515"/>
    <mergeCell ref="IBM917515:IBN917515"/>
    <mergeCell ref="ILI917515:ILJ917515"/>
    <mergeCell ref="IVE917515:IVF917515"/>
    <mergeCell ref="JFA917515:JFB917515"/>
    <mergeCell ref="JOW917515:JOX917515"/>
    <mergeCell ref="JYS917515:JYT917515"/>
    <mergeCell ref="KIO917515:KIP917515"/>
    <mergeCell ref="KSK917515:KSL917515"/>
    <mergeCell ref="LCG917515:LCH917515"/>
    <mergeCell ref="LMC917515:LMD917515"/>
    <mergeCell ref="LVY917515:LVZ917515"/>
    <mergeCell ref="MFU917515:MFV917515"/>
    <mergeCell ref="MPQ917515:MPR917515"/>
    <mergeCell ref="MZM917515:MZN917515"/>
    <mergeCell ref="NJI917515:NJJ917515"/>
    <mergeCell ref="NTE917515:NTF917515"/>
    <mergeCell ref="TUS917515:TUT917515"/>
    <mergeCell ref="UEO917515:UEP917515"/>
    <mergeCell ref="UOK917515:UOL917515"/>
    <mergeCell ref="UYG917515:UYH917515"/>
    <mergeCell ref="VIC917515:VID917515"/>
    <mergeCell ref="VRY917515:VRZ917515"/>
    <mergeCell ref="WBU917515:WBV917515"/>
    <mergeCell ref="WLQ917515:WLR917515"/>
    <mergeCell ref="WVM917515:WVN917515"/>
    <mergeCell ref="D917516:F917516"/>
    <mergeCell ref="IZ917516:JB917516"/>
    <mergeCell ref="SV917516:SX917516"/>
    <mergeCell ref="ACR917516:ACT917516"/>
    <mergeCell ref="AMN917516:AMP917516"/>
    <mergeCell ref="AWJ917516:AWL917516"/>
    <mergeCell ref="BGF917516:BGH917516"/>
    <mergeCell ref="BQB917516:BQD917516"/>
    <mergeCell ref="BZX917516:BZZ917516"/>
    <mergeCell ref="CJT917516:CJV917516"/>
    <mergeCell ref="CTP917516:CTR917516"/>
    <mergeCell ref="DDL917516:DDN917516"/>
    <mergeCell ref="DNH917516:DNJ917516"/>
    <mergeCell ref="DXD917516:DXF917516"/>
    <mergeCell ref="EGZ917516:EHB917516"/>
    <mergeCell ref="EQV917516:EQX917516"/>
    <mergeCell ref="FAR917516:FAT917516"/>
    <mergeCell ref="FKN917516:FKP917516"/>
    <mergeCell ref="FUJ917516:FUL917516"/>
    <mergeCell ref="GEF917516:GEH917516"/>
    <mergeCell ref="GOB917516:GOD917516"/>
    <mergeCell ref="GXX917516:GXZ917516"/>
    <mergeCell ref="HHT917516:HHV917516"/>
    <mergeCell ref="QAF917516:QAH917516"/>
    <mergeCell ref="QKB917516:QKD917516"/>
    <mergeCell ref="QTX917516:QTZ917516"/>
    <mergeCell ref="RDT917516:RDV917516"/>
    <mergeCell ref="RNP917516:RNR917516"/>
    <mergeCell ref="RXL917516:RXN917516"/>
    <mergeCell ref="SHH917516:SHJ917516"/>
    <mergeCell ref="SRD917516:SRF917516"/>
    <mergeCell ref="TAZ917516:TBB917516"/>
    <mergeCell ref="TKV917516:TKX917516"/>
    <mergeCell ref="TUR917516:TUT917516"/>
    <mergeCell ref="UEN917516:UEP917516"/>
    <mergeCell ref="HRP917516:HRR917516"/>
    <mergeCell ref="IBL917516:IBN917516"/>
    <mergeCell ref="ILH917516:ILJ917516"/>
    <mergeCell ref="IVD917516:IVF917516"/>
    <mergeCell ref="JEZ917516:JFB917516"/>
    <mergeCell ref="JOV917516:JOX917516"/>
    <mergeCell ref="JYR917516:JYT917516"/>
    <mergeCell ref="KIN917516:KIP917516"/>
    <mergeCell ref="KSJ917516:KSL917516"/>
    <mergeCell ref="LCF917516:LCH917516"/>
    <mergeCell ref="LMB917516:LMD917516"/>
    <mergeCell ref="LVX917516:LVZ917516"/>
    <mergeCell ref="MFT917516:MFV917516"/>
    <mergeCell ref="MPP917516:MPR917516"/>
    <mergeCell ref="MZL917516:MZN917516"/>
    <mergeCell ref="NJH917516:NJJ917516"/>
    <mergeCell ref="MPN917516:MPN917517"/>
    <mergeCell ref="MFR917516:MFR917517"/>
    <mergeCell ref="NTD917516:NTF917516"/>
    <mergeCell ref="OWP917516:OWP917517"/>
    <mergeCell ref="UOJ917516:UOL917516"/>
    <mergeCell ref="UYF917516:UYH917516"/>
    <mergeCell ref="VIB917516:VID917516"/>
    <mergeCell ref="VRX917516:VRZ917516"/>
    <mergeCell ref="WBT917516:WBV917516"/>
    <mergeCell ref="WLP917516:WLR917516"/>
    <mergeCell ref="WVL917516:WVN917516"/>
    <mergeCell ref="A983050:F983050"/>
    <mergeCell ref="IV983050:JB983050"/>
    <mergeCell ref="SR983050:SX983050"/>
    <mergeCell ref="ACN983050:ACT983050"/>
    <mergeCell ref="AMJ983050:AMP983050"/>
    <mergeCell ref="AWF983050:AWL983050"/>
    <mergeCell ref="BGB983050:BGH983050"/>
    <mergeCell ref="BPX983050:BQD983050"/>
    <mergeCell ref="BZT983050:BZZ983050"/>
    <mergeCell ref="CJP983050:CJV983050"/>
    <mergeCell ref="CTL983050:CTR983050"/>
    <mergeCell ref="DDH983050:DDN983050"/>
    <mergeCell ref="DND983050:DNJ983050"/>
    <mergeCell ref="DWZ983050:DXF983050"/>
    <mergeCell ref="EGV983050:EHB983050"/>
    <mergeCell ref="EQR983050:EQX983050"/>
    <mergeCell ref="FAN983050:FAT983050"/>
    <mergeCell ref="FKJ983050:FKP983050"/>
    <mergeCell ref="FUF983050:FUL983050"/>
    <mergeCell ref="GEB983050:GEH983050"/>
    <mergeCell ref="GNX983050:GOD983050"/>
    <mergeCell ref="GXT983050:GXZ983050"/>
    <mergeCell ref="HHP983050:HHV983050"/>
    <mergeCell ref="HRL983050:HRR983050"/>
    <mergeCell ref="IBH983050:IBN983050"/>
    <mergeCell ref="QAB983050:QAH983050"/>
    <mergeCell ref="QJX983050:QKD983050"/>
    <mergeCell ref="QTT983050:QTZ983050"/>
    <mergeCell ref="RDP983050:RDV983050"/>
    <mergeCell ref="RNL983050:RNR983050"/>
    <mergeCell ref="RXH983050:RXN983050"/>
    <mergeCell ref="SHD983050:SHJ983050"/>
    <mergeCell ref="SQZ983050:SRF983050"/>
    <mergeCell ref="TAV983050:TBB983050"/>
    <mergeCell ref="TKR983050:TKX983050"/>
    <mergeCell ref="TUN983050:TUT983050"/>
    <mergeCell ref="UEJ983050:UEP983050"/>
    <mergeCell ref="UOF983050:UOL983050"/>
    <mergeCell ref="UYB983050:UYH983050"/>
    <mergeCell ref="ILD983050:ILJ983050"/>
    <mergeCell ref="IUZ983050:IVF983050"/>
    <mergeCell ref="JEV983050:JFB983050"/>
    <mergeCell ref="JOR983050:JOX983050"/>
    <mergeCell ref="JYN983050:JYT983050"/>
    <mergeCell ref="KIJ983050:KIP983050"/>
    <mergeCell ref="KSF983050:KSL983050"/>
    <mergeCell ref="LCB983050:LCH983050"/>
    <mergeCell ref="LLX983050:LMD983050"/>
    <mergeCell ref="LVT983050:LVZ983050"/>
    <mergeCell ref="MFP983050:MFV983050"/>
    <mergeCell ref="MPL983050:MPR983050"/>
    <mergeCell ref="MZH983050:MZN983050"/>
    <mergeCell ref="NJD983050:NJJ983050"/>
    <mergeCell ref="NSZ983050:NTF983050"/>
    <mergeCell ref="OCV983050:ODB983050"/>
    <mergeCell ref="OMR983050:OMX983050"/>
    <mergeCell ref="VHX983050:VID983050"/>
    <mergeCell ref="VRT983050:VRZ983050"/>
    <mergeCell ref="WBP983050:WBV983050"/>
    <mergeCell ref="WLL983050:WLR983050"/>
    <mergeCell ref="WVH983050:WVN983050"/>
    <mergeCell ref="D983051:F983051"/>
    <mergeCell ref="JA983051:JB983051"/>
    <mergeCell ref="SW983051:SX983051"/>
    <mergeCell ref="ACS983051:ACT983051"/>
    <mergeCell ref="AMO983051:AMP983051"/>
    <mergeCell ref="AWK983051:AWL983051"/>
    <mergeCell ref="BGG983051:BGH983051"/>
    <mergeCell ref="BQC983051:BQD983051"/>
    <mergeCell ref="BZY983051:BZZ983051"/>
    <mergeCell ref="CJU983051:CJV983051"/>
    <mergeCell ref="CTQ983051:CTR983051"/>
    <mergeCell ref="DDM983051:DDN983051"/>
    <mergeCell ref="DNI983051:DNJ983051"/>
    <mergeCell ref="DXE983051:DXF983051"/>
    <mergeCell ref="EHA983051:EHB983051"/>
    <mergeCell ref="EQW983051:EQX983051"/>
    <mergeCell ref="FAS983051:FAT983051"/>
    <mergeCell ref="FKO983051:FKP983051"/>
    <mergeCell ref="FUK983051:FUL983051"/>
    <mergeCell ref="GEG983051:GEH983051"/>
    <mergeCell ref="GOC983051:GOD983051"/>
    <mergeCell ref="GXY983051:GXZ983051"/>
    <mergeCell ref="HHU983051:HHV983051"/>
    <mergeCell ref="HRQ983051:HRR983051"/>
    <mergeCell ref="IBM983051:IBN983051"/>
    <mergeCell ref="ILI983051:ILJ983051"/>
    <mergeCell ref="IVE983051:IVF983051"/>
    <mergeCell ref="QAG983051:QAH983051"/>
    <mergeCell ref="QKC983051:QKD983051"/>
    <mergeCell ref="QTY983051:QTZ983051"/>
    <mergeCell ref="RDU983051:RDV983051"/>
    <mergeCell ref="RNQ983051:RNR983051"/>
    <mergeCell ref="RXM983051:RXN983051"/>
    <mergeCell ref="SHI983051:SHJ983051"/>
    <mergeCell ref="SRE983051:SRF983051"/>
    <mergeCell ref="TBA983051:TBB983051"/>
    <mergeCell ref="TKW983051:TKX983051"/>
    <mergeCell ref="TUS983051:TUT983051"/>
    <mergeCell ref="UEO983051:UEP983051"/>
    <mergeCell ref="UOK983051:UOL983051"/>
    <mergeCell ref="UYG983051:UYH983051"/>
    <mergeCell ref="VIC983051:VID983051"/>
    <mergeCell ref="VRY983051:VRZ983051"/>
    <mergeCell ref="JFA983051:JFB983051"/>
    <mergeCell ref="JOW983051:JOX983051"/>
    <mergeCell ref="JYS983051:JYT983051"/>
    <mergeCell ref="KIO983051:KIP983051"/>
    <mergeCell ref="KSK983051:KSL983051"/>
    <mergeCell ref="LCG983051:LCH983051"/>
    <mergeCell ref="LMC983051:LMD983051"/>
    <mergeCell ref="LVY983051:LVZ983051"/>
    <mergeCell ref="MFU983051:MFV983051"/>
    <mergeCell ref="MPQ983051:MPR983051"/>
    <mergeCell ref="MZM983051:MZN983051"/>
    <mergeCell ref="NJI983051:NJJ983051"/>
    <mergeCell ref="NTE983051:NTF983051"/>
    <mergeCell ref="ODA983051:ODB983051"/>
    <mergeCell ref="OMW983051:OMX983051"/>
    <mergeCell ref="OWS983051:OWT983051"/>
    <mergeCell ref="WBU983051:WBV983051"/>
    <mergeCell ref="WLQ983051:WLR983051"/>
    <mergeCell ref="WVM983051:WVN983051"/>
    <mergeCell ref="D983052:F983052"/>
    <mergeCell ref="IZ983052:JB983052"/>
    <mergeCell ref="SV983052:SX983052"/>
    <mergeCell ref="ACR983052:ACT983052"/>
    <mergeCell ref="AMN983052:AMP983052"/>
    <mergeCell ref="AWJ983052:AWL983052"/>
    <mergeCell ref="BGF983052:BGH983052"/>
    <mergeCell ref="BQB983052:BQD983052"/>
    <mergeCell ref="BZX983052:BZZ983052"/>
    <mergeCell ref="CJT983052:CJV983052"/>
    <mergeCell ref="CTP983052:CTR983052"/>
    <mergeCell ref="DDL983052:DDN983052"/>
    <mergeCell ref="DNH983052:DNJ983052"/>
    <mergeCell ref="DXD983052:DXF983052"/>
    <mergeCell ref="EGZ983052:EHB983052"/>
    <mergeCell ref="EQV983052:EQX983052"/>
    <mergeCell ref="FAR983052:FAT983052"/>
    <mergeCell ref="FKN983052:FKP983052"/>
    <mergeCell ref="FUJ983052:FUL983052"/>
    <mergeCell ref="GEF983052:GEH983052"/>
    <mergeCell ref="GOB983052:GOD983052"/>
    <mergeCell ref="GXX983052:GXZ983052"/>
    <mergeCell ref="HHT983052:HHV983052"/>
    <mergeCell ref="HRP983052:HRR983052"/>
    <mergeCell ref="IBL983052:IBN983052"/>
    <mergeCell ref="ILH983052:ILJ983052"/>
    <mergeCell ref="IVD983052:IVF983052"/>
    <mergeCell ref="JEZ983052:JFB983052"/>
    <mergeCell ref="JOV983052:JOX983052"/>
    <mergeCell ref="JYR983052:JYT983052"/>
    <mergeCell ref="KIN983052:KIP983052"/>
    <mergeCell ref="KSJ983052:KSL983052"/>
    <mergeCell ref="LCF983052:LCH983052"/>
    <mergeCell ref="LMB983052:LMD983052"/>
    <mergeCell ref="LVX983052:LVZ983052"/>
    <mergeCell ref="MFT983052:MFV983052"/>
    <mergeCell ref="MPP983052:MPR983052"/>
    <mergeCell ref="MZL983052:MZN983052"/>
    <mergeCell ref="NJH983052:NJJ983052"/>
    <mergeCell ref="NTD983052:NTF983052"/>
    <mergeCell ref="OCZ983052:ODB983052"/>
    <mergeCell ref="OMV983052:OMX983052"/>
    <mergeCell ref="OWR983052:OWT983052"/>
    <mergeCell ref="PGN983052:PGP983052"/>
    <mergeCell ref="PQJ983052:PQL983052"/>
    <mergeCell ref="QAF983052:QAH983052"/>
    <mergeCell ref="MPN983052:MPN983053"/>
    <mergeCell ref="NJE983052:NJE983053"/>
    <mergeCell ref="NJF983052:NJF983053"/>
    <mergeCell ref="MFR983052:MFR983053"/>
    <mergeCell ref="OWP983052:OWP983053"/>
    <mergeCell ref="PGL983052:PGL983053"/>
    <mergeCell ref="PGM983052:PGM983053"/>
    <mergeCell ref="PQI983052:PQI983053"/>
    <mergeCell ref="QKB983052:QKD983052"/>
    <mergeCell ref="QTX983052:QTZ983052"/>
    <mergeCell ref="RDT983052:RDV983052"/>
    <mergeCell ref="RNP983052:RNR983052"/>
    <mergeCell ref="RXL983052:RXN983052"/>
    <mergeCell ref="SHH983052:SHJ983052"/>
    <mergeCell ref="SRD983052:SRF983052"/>
    <mergeCell ref="TAZ983052:TBB983052"/>
    <mergeCell ref="TKV983052:TKX983052"/>
    <mergeCell ref="TUR983052:TUT983052"/>
    <mergeCell ref="UEN983052:UEP983052"/>
    <mergeCell ref="UOJ983052:UOL983052"/>
    <mergeCell ref="UYF983052:UYH983052"/>
    <mergeCell ref="VIB983052:VID983052"/>
    <mergeCell ref="VRX983052:VRZ983052"/>
    <mergeCell ref="WBT983052:WBV983052"/>
    <mergeCell ref="WLP983052:WLR983052"/>
    <mergeCell ref="WVL983052:WVN983052"/>
    <mergeCell ref="A4:A5"/>
    <mergeCell ref="A65548:A65549"/>
    <mergeCell ref="A131084:A131085"/>
    <mergeCell ref="A196620:A196621"/>
    <mergeCell ref="A262156:A262157"/>
    <mergeCell ref="A327692:A327693"/>
    <mergeCell ref="A393228:A393229"/>
    <mergeCell ref="A458764:A458765"/>
    <mergeCell ref="A524300:A524301"/>
    <mergeCell ref="A589836:A589837"/>
    <mergeCell ref="A655372:A655373"/>
    <mergeCell ref="A720908:A720909"/>
    <mergeCell ref="A786444:A786445"/>
    <mergeCell ref="A851980:A851981"/>
    <mergeCell ref="A917516:A917517"/>
    <mergeCell ref="A983052:A983053"/>
    <mergeCell ref="B65548:B65549"/>
    <mergeCell ref="B131084:B131085"/>
    <mergeCell ref="B196620:B196621"/>
    <mergeCell ref="B262156:B262157"/>
    <mergeCell ref="B327692:B327693"/>
    <mergeCell ref="B393228:B393229"/>
    <mergeCell ref="B458764:B458765"/>
    <mergeCell ref="B524300:B524301"/>
    <mergeCell ref="B589836:B589837"/>
    <mergeCell ref="B655372:B655373"/>
    <mergeCell ref="B720908:B720909"/>
    <mergeCell ref="B786444:B786445"/>
    <mergeCell ref="B851980:B851981"/>
    <mergeCell ref="B917516:B917517"/>
    <mergeCell ref="B983052:B983053"/>
    <mergeCell ref="A196618:F196618"/>
    <mergeCell ref="IV4:IV5"/>
    <mergeCell ref="IV65548:IV65549"/>
    <mergeCell ref="IV131084:IV131085"/>
    <mergeCell ref="IV196620:IV196621"/>
    <mergeCell ref="IV262156:IV262157"/>
    <mergeCell ref="IV327692:IV327693"/>
    <mergeCell ref="IV393228:IV393229"/>
    <mergeCell ref="IV458764:IV458765"/>
    <mergeCell ref="IV524300:IV524301"/>
    <mergeCell ref="IV589836:IV589837"/>
    <mergeCell ref="IV655372:IV655373"/>
    <mergeCell ref="IV720908:IV720909"/>
    <mergeCell ref="IV786444:IV786445"/>
    <mergeCell ref="IV851980:IV851981"/>
    <mergeCell ref="IV917516:IV917517"/>
    <mergeCell ref="IV983052:IV983053"/>
    <mergeCell ref="D851980:F851980"/>
    <mergeCell ref="D524299:F524299"/>
    <mergeCell ref="IV196618:JB196618"/>
    <mergeCell ref="IW4:IW5"/>
    <mergeCell ref="IW65548:IW65549"/>
    <mergeCell ref="IW131084:IW131085"/>
    <mergeCell ref="IW196620:IW196621"/>
    <mergeCell ref="IW262156:IW262157"/>
    <mergeCell ref="IW327692:IW327693"/>
    <mergeCell ref="IW393228:IW393229"/>
    <mergeCell ref="IW458764:IW458765"/>
    <mergeCell ref="IW524300:IW524301"/>
    <mergeCell ref="IW589836:IW589837"/>
    <mergeCell ref="IW655372:IW655373"/>
    <mergeCell ref="IW720908:IW720909"/>
    <mergeCell ref="IW786444:IW786445"/>
    <mergeCell ref="IW851980:IW851981"/>
    <mergeCell ref="IW917516:IW917517"/>
    <mergeCell ref="IW983052:IW983053"/>
    <mergeCell ref="IX4:IX5"/>
    <mergeCell ref="IX65548:IX65549"/>
    <mergeCell ref="IX131084:IX131085"/>
    <mergeCell ref="IX196620:IX196621"/>
    <mergeCell ref="IX262156:IX262157"/>
    <mergeCell ref="IX327692:IX327693"/>
    <mergeCell ref="IX393228:IX393229"/>
    <mergeCell ref="IX458764:IX458765"/>
    <mergeCell ref="IX524300:IX524301"/>
    <mergeCell ref="IX589836:IX589837"/>
    <mergeCell ref="IX655372:IX655373"/>
    <mergeCell ref="IX720908:IX720909"/>
    <mergeCell ref="IX786444:IX786445"/>
    <mergeCell ref="IX851980:IX851981"/>
    <mergeCell ref="IX917516:IX917517"/>
    <mergeCell ref="IX983052:IX983053"/>
    <mergeCell ref="IY4:IY5"/>
    <mergeCell ref="IY65548:IY65549"/>
    <mergeCell ref="IY131084:IY131085"/>
    <mergeCell ref="IY196620:IY196621"/>
    <mergeCell ref="IY262156:IY262157"/>
    <mergeCell ref="IY327692:IY327693"/>
    <mergeCell ref="IY393228:IY393229"/>
    <mergeCell ref="IY458764:IY458765"/>
    <mergeCell ref="IY524300:IY524301"/>
    <mergeCell ref="IY589836:IY589837"/>
    <mergeCell ref="IY655372:IY655373"/>
    <mergeCell ref="IY720908:IY720909"/>
    <mergeCell ref="IY786444:IY786445"/>
    <mergeCell ref="IY851980:IY851981"/>
    <mergeCell ref="IY917516:IY917517"/>
    <mergeCell ref="IY983052:IY983053"/>
    <mergeCell ref="SR4:SR5"/>
    <mergeCell ref="SR65548:SR65549"/>
    <mergeCell ref="SR131084:SR131085"/>
    <mergeCell ref="SR196620:SR196621"/>
    <mergeCell ref="SR262156:SR262157"/>
    <mergeCell ref="SR327692:SR327693"/>
    <mergeCell ref="SR393228:SR393229"/>
    <mergeCell ref="SR458764:SR458765"/>
    <mergeCell ref="SR524300:SR524301"/>
    <mergeCell ref="SR589836:SR589837"/>
    <mergeCell ref="SR655372:SR655373"/>
    <mergeCell ref="SR720908:SR720909"/>
    <mergeCell ref="SR786444:SR786445"/>
    <mergeCell ref="SR851980:SR851981"/>
    <mergeCell ref="SR917516:SR917517"/>
    <mergeCell ref="SR983052:SR983053"/>
    <mergeCell ref="SS4:SS5"/>
    <mergeCell ref="SS65548:SS65549"/>
    <mergeCell ref="SS131084:SS131085"/>
    <mergeCell ref="SS196620:SS196621"/>
    <mergeCell ref="SS262156:SS262157"/>
    <mergeCell ref="SS327692:SS327693"/>
    <mergeCell ref="SS393228:SS393229"/>
    <mergeCell ref="SS458764:SS458765"/>
    <mergeCell ref="SS524300:SS524301"/>
    <mergeCell ref="SS589836:SS589837"/>
    <mergeCell ref="SS655372:SS655373"/>
    <mergeCell ref="SS720908:SS720909"/>
    <mergeCell ref="SS786444:SS786445"/>
    <mergeCell ref="SS851980:SS851981"/>
    <mergeCell ref="SS917516:SS917517"/>
    <mergeCell ref="SS983052:SS983053"/>
    <mergeCell ref="ST4:ST5"/>
    <mergeCell ref="ST65548:ST65549"/>
    <mergeCell ref="ST131084:ST131085"/>
    <mergeCell ref="ST196620:ST196621"/>
    <mergeCell ref="ST262156:ST262157"/>
    <mergeCell ref="ST327692:ST327693"/>
    <mergeCell ref="ST393228:ST393229"/>
    <mergeCell ref="ST458764:ST458765"/>
    <mergeCell ref="ST524300:ST524301"/>
    <mergeCell ref="ST589836:ST589837"/>
    <mergeCell ref="ST655372:ST655373"/>
    <mergeCell ref="ST720908:ST720909"/>
    <mergeCell ref="ST786444:ST786445"/>
    <mergeCell ref="ST851980:ST851981"/>
    <mergeCell ref="ST917516:ST917517"/>
    <mergeCell ref="ST983052:ST983053"/>
    <mergeCell ref="SU4:SU5"/>
    <mergeCell ref="SU65548:SU65549"/>
    <mergeCell ref="SU131084:SU131085"/>
    <mergeCell ref="SU196620:SU196621"/>
    <mergeCell ref="SU262156:SU262157"/>
    <mergeCell ref="SU327692:SU327693"/>
    <mergeCell ref="SU393228:SU393229"/>
    <mergeCell ref="SU458764:SU458765"/>
    <mergeCell ref="SU524300:SU524301"/>
    <mergeCell ref="SU589836:SU589837"/>
    <mergeCell ref="SU655372:SU655373"/>
    <mergeCell ref="SU720908:SU720909"/>
    <mergeCell ref="SU786444:SU786445"/>
    <mergeCell ref="SU851980:SU851981"/>
    <mergeCell ref="SU917516:SU917517"/>
    <mergeCell ref="SU983052:SU983053"/>
    <mergeCell ref="ACN4:ACN5"/>
    <mergeCell ref="ACN65548:ACN65549"/>
    <mergeCell ref="ACN131084:ACN131085"/>
    <mergeCell ref="ACN196620:ACN196621"/>
    <mergeCell ref="ACN262156:ACN262157"/>
    <mergeCell ref="ACN327692:ACN327693"/>
    <mergeCell ref="ACN393228:ACN393229"/>
    <mergeCell ref="ACN458764:ACN458765"/>
    <mergeCell ref="ACN524300:ACN524301"/>
    <mergeCell ref="ACN589836:ACN589837"/>
    <mergeCell ref="ACN655372:ACN655373"/>
    <mergeCell ref="ACN720908:ACN720909"/>
    <mergeCell ref="ACN786444:ACN786445"/>
    <mergeCell ref="ACN851980:ACN851981"/>
    <mergeCell ref="ACN917516:ACN917517"/>
    <mergeCell ref="ACN983052:ACN983053"/>
    <mergeCell ref="ACO4:ACO5"/>
    <mergeCell ref="ACO65548:ACO65549"/>
    <mergeCell ref="ACO131084:ACO131085"/>
    <mergeCell ref="ACO196620:ACO196621"/>
    <mergeCell ref="ACO262156:ACO262157"/>
    <mergeCell ref="ACO327692:ACO327693"/>
    <mergeCell ref="ACO393228:ACO393229"/>
    <mergeCell ref="ACO458764:ACO458765"/>
    <mergeCell ref="ACO524300:ACO524301"/>
    <mergeCell ref="ACO589836:ACO589837"/>
    <mergeCell ref="ACO655372:ACO655373"/>
    <mergeCell ref="ACO720908:ACO720909"/>
    <mergeCell ref="ACO786444:ACO786445"/>
    <mergeCell ref="ACO851980:ACO851981"/>
    <mergeCell ref="ACO917516:ACO917517"/>
    <mergeCell ref="ACO983052:ACO983053"/>
    <mergeCell ref="ACP4:ACP5"/>
    <mergeCell ref="ACP65548:ACP65549"/>
    <mergeCell ref="ACP131084:ACP131085"/>
    <mergeCell ref="ACP196620:ACP196621"/>
    <mergeCell ref="ACP262156:ACP262157"/>
    <mergeCell ref="ACP327692:ACP327693"/>
    <mergeCell ref="ACP393228:ACP393229"/>
    <mergeCell ref="ACP458764:ACP458765"/>
    <mergeCell ref="ACP524300:ACP524301"/>
    <mergeCell ref="ACP589836:ACP589837"/>
    <mergeCell ref="ACP655372:ACP655373"/>
    <mergeCell ref="ACP720908:ACP720909"/>
    <mergeCell ref="ACP786444:ACP786445"/>
    <mergeCell ref="ACP851980:ACP851981"/>
    <mergeCell ref="ACP917516:ACP917517"/>
    <mergeCell ref="ACP983052:ACP983053"/>
    <mergeCell ref="ACQ4:ACQ5"/>
    <mergeCell ref="ACQ65548:ACQ65549"/>
    <mergeCell ref="ACQ131084:ACQ131085"/>
    <mergeCell ref="ACQ196620:ACQ196621"/>
    <mergeCell ref="ACQ262156:ACQ262157"/>
    <mergeCell ref="ACQ327692:ACQ327693"/>
    <mergeCell ref="ACQ393228:ACQ393229"/>
    <mergeCell ref="ACQ458764:ACQ458765"/>
    <mergeCell ref="ACQ524300:ACQ524301"/>
    <mergeCell ref="ACQ589836:ACQ589837"/>
    <mergeCell ref="ACQ655372:ACQ655373"/>
    <mergeCell ref="ACQ720908:ACQ720909"/>
    <mergeCell ref="ACQ786444:ACQ786445"/>
    <mergeCell ref="ACQ851980:ACQ851981"/>
    <mergeCell ref="ACQ917516:ACQ917517"/>
    <mergeCell ref="ACQ983052:ACQ983053"/>
    <mergeCell ref="AMJ4:AMJ5"/>
    <mergeCell ref="AMJ65548:AMJ65549"/>
    <mergeCell ref="AMJ131084:AMJ131085"/>
    <mergeCell ref="AMJ196620:AMJ196621"/>
    <mergeCell ref="AMJ262156:AMJ262157"/>
    <mergeCell ref="AMJ327692:AMJ327693"/>
    <mergeCell ref="AMJ393228:AMJ393229"/>
    <mergeCell ref="AMJ458764:AMJ458765"/>
    <mergeCell ref="AMJ524300:AMJ524301"/>
    <mergeCell ref="AMJ589836:AMJ589837"/>
    <mergeCell ref="AMJ655372:AMJ655373"/>
    <mergeCell ref="AMJ720908:AMJ720909"/>
    <mergeCell ref="AMJ786444:AMJ786445"/>
    <mergeCell ref="AMJ851980:AMJ851981"/>
    <mergeCell ref="AMJ917516:AMJ917517"/>
    <mergeCell ref="AMJ983052:AMJ983053"/>
    <mergeCell ref="AMK4:AMK5"/>
    <mergeCell ref="AMK65548:AMK65549"/>
    <mergeCell ref="AMK131084:AMK131085"/>
    <mergeCell ref="AMK196620:AMK196621"/>
    <mergeCell ref="AMK262156:AMK262157"/>
    <mergeCell ref="AMK327692:AMK327693"/>
    <mergeCell ref="AMK393228:AMK393229"/>
    <mergeCell ref="AMK458764:AMK458765"/>
    <mergeCell ref="AMK524300:AMK524301"/>
    <mergeCell ref="AMK589836:AMK589837"/>
    <mergeCell ref="AMK655372:AMK655373"/>
    <mergeCell ref="AMK720908:AMK720909"/>
    <mergeCell ref="AMK786444:AMK786445"/>
    <mergeCell ref="AMK851980:AMK851981"/>
    <mergeCell ref="AMK917516:AMK917517"/>
    <mergeCell ref="AMK983052:AMK983053"/>
    <mergeCell ref="AML4:AML5"/>
    <mergeCell ref="AML65548:AML65549"/>
    <mergeCell ref="AML131084:AML131085"/>
    <mergeCell ref="AML196620:AML196621"/>
    <mergeCell ref="AML262156:AML262157"/>
    <mergeCell ref="AML327692:AML327693"/>
    <mergeCell ref="AML393228:AML393229"/>
    <mergeCell ref="AML458764:AML458765"/>
    <mergeCell ref="AML524300:AML524301"/>
    <mergeCell ref="AML589836:AML589837"/>
    <mergeCell ref="AML655372:AML655373"/>
    <mergeCell ref="AML720908:AML720909"/>
    <mergeCell ref="AML786444:AML786445"/>
    <mergeCell ref="AML851980:AML851981"/>
    <mergeCell ref="AML917516:AML917517"/>
    <mergeCell ref="AML983052:AML983053"/>
    <mergeCell ref="AMM4:AMM5"/>
    <mergeCell ref="AMM65548:AMM65549"/>
    <mergeCell ref="AMM131084:AMM131085"/>
    <mergeCell ref="AMM196620:AMM196621"/>
    <mergeCell ref="AMM262156:AMM262157"/>
    <mergeCell ref="AMM327692:AMM327693"/>
    <mergeCell ref="AMM393228:AMM393229"/>
    <mergeCell ref="AMM458764:AMM458765"/>
    <mergeCell ref="AMM524300:AMM524301"/>
    <mergeCell ref="AMM589836:AMM589837"/>
    <mergeCell ref="AMM655372:AMM655373"/>
    <mergeCell ref="AMM720908:AMM720909"/>
    <mergeCell ref="AMM786444:AMM786445"/>
    <mergeCell ref="AMM851980:AMM851981"/>
    <mergeCell ref="AMM917516:AMM917517"/>
    <mergeCell ref="AMM983052:AMM983053"/>
    <mergeCell ref="AWF4:AWF5"/>
    <mergeCell ref="AWF65548:AWF65549"/>
    <mergeCell ref="AWF131084:AWF131085"/>
    <mergeCell ref="AWF196620:AWF196621"/>
    <mergeCell ref="AWF262156:AWF262157"/>
    <mergeCell ref="AWF327692:AWF327693"/>
    <mergeCell ref="AWF393228:AWF393229"/>
    <mergeCell ref="AWF458764:AWF458765"/>
    <mergeCell ref="AWF524300:AWF524301"/>
    <mergeCell ref="AWF589836:AWF589837"/>
    <mergeCell ref="AWF655372:AWF655373"/>
    <mergeCell ref="AWF720908:AWF720909"/>
    <mergeCell ref="AWF786444:AWF786445"/>
    <mergeCell ref="AWF851980:AWF851981"/>
    <mergeCell ref="AWF917516:AWF917517"/>
    <mergeCell ref="AWF983052:AWF983053"/>
    <mergeCell ref="AWG4:AWG5"/>
    <mergeCell ref="AWG65548:AWG65549"/>
    <mergeCell ref="AWG131084:AWG131085"/>
    <mergeCell ref="AWG196620:AWG196621"/>
    <mergeCell ref="AWG262156:AWG262157"/>
    <mergeCell ref="AWG327692:AWG327693"/>
    <mergeCell ref="AWG393228:AWG393229"/>
    <mergeCell ref="AWG458764:AWG458765"/>
    <mergeCell ref="AWG524300:AWG524301"/>
    <mergeCell ref="AWG589836:AWG589837"/>
    <mergeCell ref="AWG655372:AWG655373"/>
    <mergeCell ref="AWG720908:AWG720909"/>
    <mergeCell ref="AWG786444:AWG786445"/>
    <mergeCell ref="AWG851980:AWG851981"/>
    <mergeCell ref="AWG917516:AWG917517"/>
    <mergeCell ref="AWG983052:AWG983053"/>
    <mergeCell ref="AWH4:AWH5"/>
    <mergeCell ref="AWH65548:AWH65549"/>
    <mergeCell ref="AWH131084:AWH131085"/>
    <mergeCell ref="AWH196620:AWH196621"/>
    <mergeCell ref="AWH262156:AWH262157"/>
    <mergeCell ref="AWH327692:AWH327693"/>
    <mergeCell ref="AWH393228:AWH393229"/>
    <mergeCell ref="AWH458764:AWH458765"/>
    <mergeCell ref="AWH524300:AWH524301"/>
    <mergeCell ref="AWH589836:AWH589837"/>
    <mergeCell ref="AWH655372:AWH655373"/>
    <mergeCell ref="AWH720908:AWH720909"/>
    <mergeCell ref="AWH786444:AWH786445"/>
    <mergeCell ref="AWH851980:AWH851981"/>
    <mergeCell ref="AWH917516:AWH917517"/>
    <mergeCell ref="AWH983052:AWH983053"/>
    <mergeCell ref="AWI4:AWI5"/>
    <mergeCell ref="AWI65548:AWI65549"/>
    <mergeCell ref="AWI131084:AWI131085"/>
    <mergeCell ref="AWI196620:AWI196621"/>
    <mergeCell ref="AWI262156:AWI262157"/>
    <mergeCell ref="AWI327692:AWI327693"/>
    <mergeCell ref="AWI393228:AWI393229"/>
    <mergeCell ref="AWI458764:AWI458765"/>
    <mergeCell ref="AWI524300:AWI524301"/>
    <mergeCell ref="AWI589836:AWI589837"/>
    <mergeCell ref="AWI655372:AWI655373"/>
    <mergeCell ref="AWI720908:AWI720909"/>
    <mergeCell ref="AWI786444:AWI786445"/>
    <mergeCell ref="AWI851980:AWI851981"/>
    <mergeCell ref="AWI917516:AWI917517"/>
    <mergeCell ref="AWI983052:AWI983053"/>
    <mergeCell ref="BGB4:BGB5"/>
    <mergeCell ref="BGB65548:BGB65549"/>
    <mergeCell ref="BGB131084:BGB131085"/>
    <mergeCell ref="BGB196620:BGB196621"/>
    <mergeCell ref="BGB262156:BGB262157"/>
    <mergeCell ref="BGB327692:BGB327693"/>
    <mergeCell ref="BGB393228:BGB393229"/>
    <mergeCell ref="BGB458764:BGB458765"/>
    <mergeCell ref="BGB524300:BGB524301"/>
    <mergeCell ref="BGB589836:BGB589837"/>
    <mergeCell ref="BGB655372:BGB655373"/>
    <mergeCell ref="BGB720908:BGB720909"/>
    <mergeCell ref="BGB786444:BGB786445"/>
    <mergeCell ref="BGB851980:BGB851981"/>
    <mergeCell ref="BGB917516:BGB917517"/>
    <mergeCell ref="BGB983052:BGB983053"/>
    <mergeCell ref="BGC4:BGC5"/>
    <mergeCell ref="BGC65548:BGC65549"/>
    <mergeCell ref="BGC131084:BGC131085"/>
    <mergeCell ref="BGC196620:BGC196621"/>
    <mergeCell ref="BGC262156:BGC262157"/>
    <mergeCell ref="BGC327692:BGC327693"/>
    <mergeCell ref="BGC393228:BGC393229"/>
    <mergeCell ref="BGC458764:BGC458765"/>
    <mergeCell ref="BGC524300:BGC524301"/>
    <mergeCell ref="BGC589836:BGC589837"/>
    <mergeCell ref="BGC655372:BGC655373"/>
    <mergeCell ref="BGC720908:BGC720909"/>
    <mergeCell ref="BGC786444:BGC786445"/>
    <mergeCell ref="BGC851980:BGC851981"/>
    <mergeCell ref="BGC917516:BGC917517"/>
    <mergeCell ref="BGC983052:BGC983053"/>
    <mergeCell ref="BGD4:BGD5"/>
    <mergeCell ref="BGD65548:BGD65549"/>
    <mergeCell ref="BGD131084:BGD131085"/>
    <mergeCell ref="BGD196620:BGD196621"/>
    <mergeCell ref="BGD262156:BGD262157"/>
    <mergeCell ref="BGD327692:BGD327693"/>
    <mergeCell ref="BGD393228:BGD393229"/>
    <mergeCell ref="BGD458764:BGD458765"/>
    <mergeCell ref="BGD524300:BGD524301"/>
    <mergeCell ref="BGD589836:BGD589837"/>
    <mergeCell ref="BGD655372:BGD655373"/>
    <mergeCell ref="BGD720908:BGD720909"/>
    <mergeCell ref="BGD786444:BGD786445"/>
    <mergeCell ref="BGD851980:BGD851981"/>
    <mergeCell ref="BGD917516:BGD917517"/>
    <mergeCell ref="BGD983052:BGD983053"/>
    <mergeCell ref="BGE4:BGE5"/>
    <mergeCell ref="BGE65548:BGE65549"/>
    <mergeCell ref="BGE131084:BGE131085"/>
    <mergeCell ref="BGE196620:BGE196621"/>
    <mergeCell ref="BGE262156:BGE262157"/>
    <mergeCell ref="BGE327692:BGE327693"/>
    <mergeCell ref="BGE393228:BGE393229"/>
    <mergeCell ref="BGE458764:BGE458765"/>
    <mergeCell ref="BGE524300:BGE524301"/>
    <mergeCell ref="BGE589836:BGE589837"/>
    <mergeCell ref="BGE655372:BGE655373"/>
    <mergeCell ref="BGE720908:BGE720909"/>
    <mergeCell ref="BGE786444:BGE786445"/>
    <mergeCell ref="BGE851980:BGE851981"/>
    <mergeCell ref="BGE917516:BGE917517"/>
    <mergeCell ref="BGE983052:BGE983053"/>
    <mergeCell ref="BPX4:BPX5"/>
    <mergeCell ref="BPX65548:BPX65549"/>
    <mergeCell ref="BPX131084:BPX131085"/>
    <mergeCell ref="BPX196620:BPX196621"/>
    <mergeCell ref="BPX262156:BPX262157"/>
    <mergeCell ref="BPX327692:BPX327693"/>
    <mergeCell ref="BPX393228:BPX393229"/>
    <mergeCell ref="BPX458764:BPX458765"/>
    <mergeCell ref="BPX524300:BPX524301"/>
    <mergeCell ref="BPX589836:BPX589837"/>
    <mergeCell ref="BPX655372:BPX655373"/>
    <mergeCell ref="BPX720908:BPX720909"/>
    <mergeCell ref="BPX786444:BPX786445"/>
    <mergeCell ref="BPX851980:BPX851981"/>
    <mergeCell ref="BPX917516:BPX917517"/>
    <mergeCell ref="BPX983052:BPX983053"/>
    <mergeCell ref="BPY4:BPY5"/>
    <mergeCell ref="BPY65548:BPY65549"/>
    <mergeCell ref="BPY131084:BPY131085"/>
    <mergeCell ref="BPY196620:BPY196621"/>
    <mergeCell ref="BPY262156:BPY262157"/>
    <mergeCell ref="BPY327692:BPY327693"/>
    <mergeCell ref="BPY393228:BPY393229"/>
    <mergeCell ref="BPY458764:BPY458765"/>
    <mergeCell ref="BPY524300:BPY524301"/>
    <mergeCell ref="BPY589836:BPY589837"/>
    <mergeCell ref="BPY655372:BPY655373"/>
    <mergeCell ref="BPY720908:BPY720909"/>
    <mergeCell ref="BPY786444:BPY786445"/>
    <mergeCell ref="BPY851980:BPY851981"/>
    <mergeCell ref="BPY917516:BPY917517"/>
    <mergeCell ref="BPY983052:BPY983053"/>
    <mergeCell ref="BPZ4:BPZ5"/>
    <mergeCell ref="BPZ65548:BPZ65549"/>
    <mergeCell ref="BPZ131084:BPZ131085"/>
    <mergeCell ref="BPZ196620:BPZ196621"/>
    <mergeCell ref="BPZ262156:BPZ262157"/>
    <mergeCell ref="BPZ327692:BPZ327693"/>
    <mergeCell ref="BPZ393228:BPZ393229"/>
    <mergeCell ref="BPZ458764:BPZ458765"/>
    <mergeCell ref="BPZ524300:BPZ524301"/>
    <mergeCell ref="BPZ589836:BPZ589837"/>
    <mergeCell ref="BPZ655372:BPZ655373"/>
    <mergeCell ref="BPZ720908:BPZ720909"/>
    <mergeCell ref="BPZ786444:BPZ786445"/>
    <mergeCell ref="BPZ851980:BPZ851981"/>
    <mergeCell ref="BPZ917516:BPZ917517"/>
    <mergeCell ref="BPZ983052:BPZ983053"/>
    <mergeCell ref="BQA4:BQA5"/>
    <mergeCell ref="BQA65548:BQA65549"/>
    <mergeCell ref="BQA131084:BQA131085"/>
    <mergeCell ref="BQA196620:BQA196621"/>
    <mergeCell ref="BQA262156:BQA262157"/>
    <mergeCell ref="BQA327692:BQA327693"/>
    <mergeCell ref="BQA393228:BQA393229"/>
    <mergeCell ref="BQA458764:BQA458765"/>
    <mergeCell ref="BQA524300:BQA524301"/>
    <mergeCell ref="BQA589836:BQA589837"/>
    <mergeCell ref="BQA655372:BQA655373"/>
    <mergeCell ref="BQA720908:BQA720909"/>
    <mergeCell ref="BQA786444:BQA786445"/>
    <mergeCell ref="BQA851980:BQA851981"/>
    <mergeCell ref="BQA917516:BQA917517"/>
    <mergeCell ref="BQA983052:BQA983053"/>
    <mergeCell ref="BZT4:BZT5"/>
    <mergeCell ref="BZT65548:BZT65549"/>
    <mergeCell ref="BZT131084:BZT131085"/>
    <mergeCell ref="BZT196620:BZT196621"/>
    <mergeCell ref="BZT262156:BZT262157"/>
    <mergeCell ref="BZT327692:BZT327693"/>
    <mergeCell ref="BZT393228:BZT393229"/>
    <mergeCell ref="BZT458764:BZT458765"/>
    <mergeCell ref="BZT524300:BZT524301"/>
    <mergeCell ref="BZT589836:BZT589837"/>
    <mergeCell ref="BZT655372:BZT655373"/>
    <mergeCell ref="BZT720908:BZT720909"/>
    <mergeCell ref="BZT786444:BZT786445"/>
    <mergeCell ref="BZT851980:BZT851981"/>
    <mergeCell ref="BZT917516:BZT917517"/>
    <mergeCell ref="BZT983052:BZT983053"/>
    <mergeCell ref="BZU4:BZU5"/>
    <mergeCell ref="BZU65548:BZU65549"/>
    <mergeCell ref="BZU131084:BZU131085"/>
    <mergeCell ref="BZU196620:BZU196621"/>
    <mergeCell ref="BZU262156:BZU262157"/>
    <mergeCell ref="BZU327692:BZU327693"/>
    <mergeCell ref="BZU393228:BZU393229"/>
    <mergeCell ref="BZU458764:BZU458765"/>
    <mergeCell ref="BZU524300:BZU524301"/>
    <mergeCell ref="BZU589836:BZU589837"/>
    <mergeCell ref="BZU655372:BZU655373"/>
    <mergeCell ref="BZU720908:BZU720909"/>
    <mergeCell ref="BZU786444:BZU786445"/>
    <mergeCell ref="BZU851980:BZU851981"/>
    <mergeCell ref="BZU917516:BZU917517"/>
    <mergeCell ref="BZU983052:BZU983053"/>
    <mergeCell ref="BZV4:BZV5"/>
    <mergeCell ref="BZV65548:BZV65549"/>
    <mergeCell ref="BZV131084:BZV131085"/>
    <mergeCell ref="BZV196620:BZV196621"/>
    <mergeCell ref="BZV262156:BZV262157"/>
    <mergeCell ref="BZV327692:BZV327693"/>
    <mergeCell ref="BZV393228:BZV393229"/>
    <mergeCell ref="BZV458764:BZV458765"/>
    <mergeCell ref="BZV524300:BZV524301"/>
    <mergeCell ref="BZV589836:BZV589837"/>
    <mergeCell ref="BZV655372:BZV655373"/>
    <mergeCell ref="BZV720908:BZV720909"/>
    <mergeCell ref="BZV786444:BZV786445"/>
    <mergeCell ref="BZV851980:BZV851981"/>
    <mergeCell ref="BZV917516:BZV917517"/>
    <mergeCell ref="BZV983052:BZV983053"/>
    <mergeCell ref="BZW4:BZW5"/>
    <mergeCell ref="BZW65548:BZW65549"/>
    <mergeCell ref="BZW131084:BZW131085"/>
    <mergeCell ref="BZW196620:BZW196621"/>
    <mergeCell ref="BZW262156:BZW262157"/>
    <mergeCell ref="BZW327692:BZW327693"/>
    <mergeCell ref="BZW393228:BZW393229"/>
    <mergeCell ref="BZW458764:BZW458765"/>
    <mergeCell ref="BZW524300:BZW524301"/>
    <mergeCell ref="BZW589836:BZW589837"/>
    <mergeCell ref="BZW655372:BZW655373"/>
    <mergeCell ref="BZW720908:BZW720909"/>
    <mergeCell ref="BZW786444:BZW786445"/>
    <mergeCell ref="BZW851980:BZW851981"/>
    <mergeCell ref="BZW917516:BZW917517"/>
    <mergeCell ref="BZW983052:BZW983053"/>
    <mergeCell ref="CJP4:CJP5"/>
    <mergeCell ref="CJP65548:CJP65549"/>
    <mergeCell ref="CJP131084:CJP131085"/>
    <mergeCell ref="CJP196620:CJP196621"/>
    <mergeCell ref="CJP262156:CJP262157"/>
    <mergeCell ref="CJP327692:CJP327693"/>
    <mergeCell ref="CJP393228:CJP393229"/>
    <mergeCell ref="CJP458764:CJP458765"/>
    <mergeCell ref="CJP524300:CJP524301"/>
    <mergeCell ref="CJP589836:CJP589837"/>
    <mergeCell ref="CJP655372:CJP655373"/>
    <mergeCell ref="CJP720908:CJP720909"/>
    <mergeCell ref="CJP786444:CJP786445"/>
    <mergeCell ref="CJP851980:CJP851981"/>
    <mergeCell ref="CJP917516:CJP917517"/>
    <mergeCell ref="CJP983052:CJP983053"/>
    <mergeCell ref="CJQ4:CJQ5"/>
    <mergeCell ref="CJQ65548:CJQ65549"/>
    <mergeCell ref="CJQ131084:CJQ131085"/>
    <mergeCell ref="CJQ196620:CJQ196621"/>
    <mergeCell ref="CJQ262156:CJQ262157"/>
    <mergeCell ref="CJQ327692:CJQ327693"/>
    <mergeCell ref="CJQ393228:CJQ393229"/>
    <mergeCell ref="CJQ458764:CJQ458765"/>
    <mergeCell ref="CJQ524300:CJQ524301"/>
    <mergeCell ref="CJQ589836:CJQ589837"/>
    <mergeCell ref="CJQ655372:CJQ655373"/>
    <mergeCell ref="CJQ720908:CJQ720909"/>
    <mergeCell ref="CJQ786444:CJQ786445"/>
    <mergeCell ref="CJQ851980:CJQ851981"/>
    <mergeCell ref="CJQ917516:CJQ917517"/>
    <mergeCell ref="CJQ983052:CJQ983053"/>
    <mergeCell ref="CJR4:CJR5"/>
    <mergeCell ref="CJR65548:CJR65549"/>
    <mergeCell ref="CJR131084:CJR131085"/>
    <mergeCell ref="CJR196620:CJR196621"/>
    <mergeCell ref="CJR262156:CJR262157"/>
    <mergeCell ref="CJR327692:CJR327693"/>
    <mergeCell ref="CJR393228:CJR393229"/>
    <mergeCell ref="CJR458764:CJR458765"/>
    <mergeCell ref="CJR524300:CJR524301"/>
    <mergeCell ref="CJR589836:CJR589837"/>
    <mergeCell ref="CJR655372:CJR655373"/>
    <mergeCell ref="CJR720908:CJR720909"/>
    <mergeCell ref="CJR786444:CJR786445"/>
    <mergeCell ref="CJR851980:CJR851981"/>
    <mergeCell ref="CJR917516:CJR917517"/>
    <mergeCell ref="CJR983052:CJR983053"/>
    <mergeCell ref="CJS4:CJS5"/>
    <mergeCell ref="CJS65548:CJS65549"/>
    <mergeCell ref="CJS131084:CJS131085"/>
    <mergeCell ref="CJS196620:CJS196621"/>
    <mergeCell ref="CJS262156:CJS262157"/>
    <mergeCell ref="CJS327692:CJS327693"/>
    <mergeCell ref="CJS393228:CJS393229"/>
    <mergeCell ref="CJS458764:CJS458765"/>
    <mergeCell ref="CJS524300:CJS524301"/>
    <mergeCell ref="CJS589836:CJS589837"/>
    <mergeCell ref="CJS655372:CJS655373"/>
    <mergeCell ref="CJS720908:CJS720909"/>
    <mergeCell ref="CJS786444:CJS786445"/>
    <mergeCell ref="CJS851980:CJS851981"/>
    <mergeCell ref="CJS917516:CJS917517"/>
    <mergeCell ref="CJS983052:CJS983053"/>
    <mergeCell ref="CTL4:CTL5"/>
    <mergeCell ref="CTL65548:CTL65549"/>
    <mergeCell ref="CTL131084:CTL131085"/>
    <mergeCell ref="CTL196620:CTL196621"/>
    <mergeCell ref="CTL262156:CTL262157"/>
    <mergeCell ref="CTL327692:CTL327693"/>
    <mergeCell ref="CTL393228:CTL393229"/>
    <mergeCell ref="CTL458764:CTL458765"/>
    <mergeCell ref="CTL524300:CTL524301"/>
    <mergeCell ref="CTL589836:CTL589837"/>
    <mergeCell ref="CTL655372:CTL655373"/>
    <mergeCell ref="CTL720908:CTL720909"/>
    <mergeCell ref="CTL786444:CTL786445"/>
    <mergeCell ref="CTL851980:CTL851981"/>
    <mergeCell ref="CTL917516:CTL917517"/>
    <mergeCell ref="CTL983052:CTL983053"/>
    <mergeCell ref="CTM4:CTM5"/>
    <mergeCell ref="CTM65548:CTM65549"/>
    <mergeCell ref="CTM131084:CTM131085"/>
    <mergeCell ref="CTM196620:CTM196621"/>
    <mergeCell ref="CTM262156:CTM262157"/>
    <mergeCell ref="CTM327692:CTM327693"/>
    <mergeCell ref="CTM393228:CTM393229"/>
    <mergeCell ref="CTM458764:CTM458765"/>
    <mergeCell ref="CTM524300:CTM524301"/>
    <mergeCell ref="CTM589836:CTM589837"/>
    <mergeCell ref="CTM655372:CTM655373"/>
    <mergeCell ref="CTM720908:CTM720909"/>
    <mergeCell ref="CTM786444:CTM786445"/>
    <mergeCell ref="CTM851980:CTM851981"/>
    <mergeCell ref="CTM917516:CTM917517"/>
    <mergeCell ref="CTM983052:CTM983053"/>
    <mergeCell ref="CTN4:CTN5"/>
    <mergeCell ref="CTN65548:CTN65549"/>
    <mergeCell ref="CTN131084:CTN131085"/>
    <mergeCell ref="CTN196620:CTN196621"/>
    <mergeCell ref="CTN262156:CTN262157"/>
    <mergeCell ref="CTN327692:CTN327693"/>
    <mergeCell ref="CTN393228:CTN393229"/>
    <mergeCell ref="CTN458764:CTN458765"/>
    <mergeCell ref="CTN524300:CTN524301"/>
    <mergeCell ref="CTN589836:CTN589837"/>
    <mergeCell ref="CTN655372:CTN655373"/>
    <mergeCell ref="CTN720908:CTN720909"/>
    <mergeCell ref="CTN786444:CTN786445"/>
    <mergeCell ref="CTN851980:CTN851981"/>
    <mergeCell ref="CTN917516:CTN917517"/>
    <mergeCell ref="CTN983052:CTN983053"/>
    <mergeCell ref="CTO4:CTO5"/>
    <mergeCell ref="CTO65548:CTO65549"/>
    <mergeCell ref="CTO131084:CTO131085"/>
    <mergeCell ref="CTO196620:CTO196621"/>
    <mergeCell ref="CTO262156:CTO262157"/>
    <mergeCell ref="CTO327692:CTO327693"/>
    <mergeCell ref="CTO393228:CTO393229"/>
    <mergeCell ref="CTO458764:CTO458765"/>
    <mergeCell ref="CTO524300:CTO524301"/>
    <mergeCell ref="CTO589836:CTO589837"/>
    <mergeCell ref="CTO655372:CTO655373"/>
    <mergeCell ref="CTO720908:CTO720909"/>
    <mergeCell ref="CTO786444:CTO786445"/>
    <mergeCell ref="CTO851980:CTO851981"/>
    <mergeCell ref="CTO917516:CTO917517"/>
    <mergeCell ref="CTO983052:CTO983053"/>
    <mergeCell ref="DDH4:DDH5"/>
    <mergeCell ref="DDH65548:DDH65549"/>
    <mergeCell ref="DDH131084:DDH131085"/>
    <mergeCell ref="DDH196620:DDH196621"/>
    <mergeCell ref="DDH262156:DDH262157"/>
    <mergeCell ref="DDH327692:DDH327693"/>
    <mergeCell ref="DDH393228:DDH393229"/>
    <mergeCell ref="DDH458764:DDH458765"/>
    <mergeCell ref="DDH524300:DDH524301"/>
    <mergeCell ref="DDH589836:DDH589837"/>
    <mergeCell ref="DDH655372:DDH655373"/>
    <mergeCell ref="DDH720908:DDH720909"/>
    <mergeCell ref="DDH786444:DDH786445"/>
    <mergeCell ref="DDH851980:DDH851981"/>
    <mergeCell ref="DDH917516:DDH917517"/>
    <mergeCell ref="DDH983052:DDH983053"/>
    <mergeCell ref="DDI4:DDI5"/>
    <mergeCell ref="DDI65548:DDI65549"/>
    <mergeCell ref="DDI131084:DDI131085"/>
    <mergeCell ref="DDI196620:DDI196621"/>
    <mergeCell ref="DDI262156:DDI262157"/>
    <mergeCell ref="DDI327692:DDI327693"/>
    <mergeCell ref="DDI393228:DDI393229"/>
    <mergeCell ref="DDI458764:DDI458765"/>
    <mergeCell ref="DDI524300:DDI524301"/>
    <mergeCell ref="DDI589836:DDI589837"/>
    <mergeCell ref="DDI655372:DDI655373"/>
    <mergeCell ref="DDI720908:DDI720909"/>
    <mergeCell ref="DDI786444:DDI786445"/>
    <mergeCell ref="DDI851980:DDI851981"/>
    <mergeCell ref="DDI917516:DDI917517"/>
    <mergeCell ref="DDI983052:DDI983053"/>
    <mergeCell ref="DDJ4:DDJ5"/>
    <mergeCell ref="DDJ65548:DDJ65549"/>
    <mergeCell ref="DDJ131084:DDJ131085"/>
    <mergeCell ref="DDJ196620:DDJ196621"/>
    <mergeCell ref="DDJ262156:DDJ262157"/>
    <mergeCell ref="DDJ327692:DDJ327693"/>
    <mergeCell ref="DDJ393228:DDJ393229"/>
    <mergeCell ref="DDJ458764:DDJ458765"/>
    <mergeCell ref="DDJ524300:DDJ524301"/>
    <mergeCell ref="DDJ589836:DDJ589837"/>
    <mergeCell ref="DDJ655372:DDJ655373"/>
    <mergeCell ref="DDJ720908:DDJ720909"/>
    <mergeCell ref="DDJ786444:DDJ786445"/>
    <mergeCell ref="DDJ851980:DDJ851981"/>
    <mergeCell ref="DDJ917516:DDJ917517"/>
    <mergeCell ref="DDJ983052:DDJ983053"/>
    <mergeCell ref="DDK4:DDK5"/>
    <mergeCell ref="DDK65548:DDK65549"/>
    <mergeCell ref="DDK131084:DDK131085"/>
    <mergeCell ref="DDK196620:DDK196621"/>
    <mergeCell ref="DDK262156:DDK262157"/>
    <mergeCell ref="DDK327692:DDK327693"/>
    <mergeCell ref="DDK393228:DDK393229"/>
    <mergeCell ref="DDK458764:DDK458765"/>
    <mergeCell ref="DDK524300:DDK524301"/>
    <mergeCell ref="DDK589836:DDK589837"/>
    <mergeCell ref="DDK655372:DDK655373"/>
    <mergeCell ref="DDK720908:DDK720909"/>
    <mergeCell ref="DDK786444:DDK786445"/>
    <mergeCell ref="DDK851980:DDK851981"/>
    <mergeCell ref="DDK917516:DDK917517"/>
    <mergeCell ref="DDK983052:DDK983053"/>
    <mergeCell ref="DND4:DND5"/>
    <mergeCell ref="DND65548:DND65549"/>
    <mergeCell ref="DND131084:DND131085"/>
    <mergeCell ref="DND196620:DND196621"/>
    <mergeCell ref="DND262156:DND262157"/>
    <mergeCell ref="DND327692:DND327693"/>
    <mergeCell ref="DND393228:DND393229"/>
    <mergeCell ref="DND458764:DND458765"/>
    <mergeCell ref="DND524300:DND524301"/>
    <mergeCell ref="DND589836:DND589837"/>
    <mergeCell ref="DND655372:DND655373"/>
    <mergeCell ref="DND720908:DND720909"/>
    <mergeCell ref="DND786444:DND786445"/>
    <mergeCell ref="DND851980:DND851981"/>
    <mergeCell ref="DND917516:DND917517"/>
    <mergeCell ref="DND983052:DND983053"/>
    <mergeCell ref="DNE4:DNE5"/>
    <mergeCell ref="DNE65548:DNE65549"/>
    <mergeCell ref="DNE131084:DNE131085"/>
    <mergeCell ref="DNE196620:DNE196621"/>
    <mergeCell ref="DNE262156:DNE262157"/>
    <mergeCell ref="DNE327692:DNE327693"/>
    <mergeCell ref="DNE393228:DNE393229"/>
    <mergeCell ref="DNE458764:DNE458765"/>
    <mergeCell ref="DNE524300:DNE524301"/>
    <mergeCell ref="DNE589836:DNE589837"/>
    <mergeCell ref="DNE655372:DNE655373"/>
    <mergeCell ref="DNE720908:DNE720909"/>
    <mergeCell ref="DNE786444:DNE786445"/>
    <mergeCell ref="DNE851980:DNE851981"/>
    <mergeCell ref="DNE917516:DNE917517"/>
    <mergeCell ref="DNE983052:DNE983053"/>
    <mergeCell ref="DNF4:DNF5"/>
    <mergeCell ref="DNF65548:DNF65549"/>
    <mergeCell ref="DNF131084:DNF131085"/>
    <mergeCell ref="DNF196620:DNF196621"/>
    <mergeCell ref="DNF262156:DNF262157"/>
    <mergeCell ref="DNF327692:DNF327693"/>
    <mergeCell ref="DNF393228:DNF393229"/>
    <mergeCell ref="DNF458764:DNF458765"/>
    <mergeCell ref="DNF524300:DNF524301"/>
    <mergeCell ref="DNF589836:DNF589837"/>
    <mergeCell ref="DNF655372:DNF655373"/>
    <mergeCell ref="DNF720908:DNF720909"/>
    <mergeCell ref="DNF786444:DNF786445"/>
    <mergeCell ref="DNF851980:DNF851981"/>
    <mergeCell ref="DNF917516:DNF917517"/>
    <mergeCell ref="DNF983052:DNF983053"/>
    <mergeCell ref="DNG4:DNG5"/>
    <mergeCell ref="DNG65548:DNG65549"/>
    <mergeCell ref="DNG131084:DNG131085"/>
    <mergeCell ref="DNG196620:DNG196621"/>
    <mergeCell ref="DNG262156:DNG262157"/>
    <mergeCell ref="DNG327692:DNG327693"/>
    <mergeCell ref="DNG393228:DNG393229"/>
    <mergeCell ref="DNG458764:DNG458765"/>
    <mergeCell ref="DNG524300:DNG524301"/>
    <mergeCell ref="DNG589836:DNG589837"/>
    <mergeCell ref="DNG655372:DNG655373"/>
    <mergeCell ref="DNG720908:DNG720909"/>
    <mergeCell ref="DNG786444:DNG786445"/>
    <mergeCell ref="DNG851980:DNG851981"/>
    <mergeCell ref="DNG917516:DNG917517"/>
    <mergeCell ref="DNG983052:DNG983053"/>
    <mergeCell ref="DWZ4:DWZ5"/>
    <mergeCell ref="DWZ65548:DWZ65549"/>
    <mergeCell ref="DWZ131084:DWZ131085"/>
    <mergeCell ref="DWZ196620:DWZ196621"/>
    <mergeCell ref="DWZ262156:DWZ262157"/>
    <mergeCell ref="DWZ327692:DWZ327693"/>
    <mergeCell ref="DWZ393228:DWZ393229"/>
    <mergeCell ref="DWZ458764:DWZ458765"/>
    <mergeCell ref="DWZ524300:DWZ524301"/>
    <mergeCell ref="DWZ589836:DWZ589837"/>
    <mergeCell ref="DWZ655372:DWZ655373"/>
    <mergeCell ref="DWZ720908:DWZ720909"/>
    <mergeCell ref="DWZ786444:DWZ786445"/>
    <mergeCell ref="DWZ851980:DWZ851981"/>
    <mergeCell ref="DWZ917516:DWZ917517"/>
    <mergeCell ref="DWZ983052:DWZ983053"/>
    <mergeCell ref="DXA4:DXA5"/>
    <mergeCell ref="DXA65548:DXA65549"/>
    <mergeCell ref="DXA131084:DXA131085"/>
    <mergeCell ref="DXA196620:DXA196621"/>
    <mergeCell ref="DXA262156:DXA262157"/>
    <mergeCell ref="DXA327692:DXA327693"/>
    <mergeCell ref="DXA393228:DXA393229"/>
    <mergeCell ref="DXA458764:DXA458765"/>
    <mergeCell ref="DXA524300:DXA524301"/>
    <mergeCell ref="DXA589836:DXA589837"/>
    <mergeCell ref="DXA655372:DXA655373"/>
    <mergeCell ref="DXA720908:DXA720909"/>
    <mergeCell ref="DXA786444:DXA786445"/>
    <mergeCell ref="DXA851980:DXA851981"/>
    <mergeCell ref="DXA917516:DXA917517"/>
    <mergeCell ref="DXA983052:DXA983053"/>
    <mergeCell ref="DXB4:DXB5"/>
    <mergeCell ref="DXB65548:DXB65549"/>
    <mergeCell ref="DXB131084:DXB131085"/>
    <mergeCell ref="DXB196620:DXB196621"/>
    <mergeCell ref="DXB262156:DXB262157"/>
    <mergeCell ref="DXB327692:DXB327693"/>
    <mergeCell ref="DXB393228:DXB393229"/>
    <mergeCell ref="DXB458764:DXB458765"/>
    <mergeCell ref="DXB524300:DXB524301"/>
    <mergeCell ref="DXB589836:DXB589837"/>
    <mergeCell ref="DXB655372:DXB655373"/>
    <mergeCell ref="DXB720908:DXB720909"/>
    <mergeCell ref="DXB786444:DXB786445"/>
    <mergeCell ref="DXB851980:DXB851981"/>
    <mergeCell ref="DXB917516:DXB917517"/>
    <mergeCell ref="DXB983052:DXB983053"/>
    <mergeCell ref="DXC4:DXC5"/>
    <mergeCell ref="DXC65548:DXC65549"/>
    <mergeCell ref="DXC131084:DXC131085"/>
    <mergeCell ref="DXC196620:DXC196621"/>
    <mergeCell ref="DXC262156:DXC262157"/>
    <mergeCell ref="DXC327692:DXC327693"/>
    <mergeCell ref="DXC393228:DXC393229"/>
    <mergeCell ref="DXC458764:DXC458765"/>
    <mergeCell ref="DXC524300:DXC524301"/>
    <mergeCell ref="DXC589836:DXC589837"/>
    <mergeCell ref="DXC655372:DXC655373"/>
    <mergeCell ref="DXC720908:DXC720909"/>
    <mergeCell ref="DXC786444:DXC786445"/>
    <mergeCell ref="DXC851980:DXC851981"/>
    <mergeCell ref="DXC917516:DXC917517"/>
    <mergeCell ref="DXC983052:DXC983053"/>
    <mergeCell ref="EGV4:EGV5"/>
    <mergeCell ref="EGV65548:EGV65549"/>
    <mergeCell ref="EGV131084:EGV131085"/>
    <mergeCell ref="EGV196620:EGV196621"/>
    <mergeCell ref="EGV262156:EGV262157"/>
    <mergeCell ref="EGV327692:EGV327693"/>
    <mergeCell ref="EGV393228:EGV393229"/>
    <mergeCell ref="EGV458764:EGV458765"/>
    <mergeCell ref="EGV524300:EGV524301"/>
    <mergeCell ref="EGV589836:EGV589837"/>
    <mergeCell ref="EGV655372:EGV655373"/>
    <mergeCell ref="EGV720908:EGV720909"/>
    <mergeCell ref="EGV786444:EGV786445"/>
    <mergeCell ref="EGV851980:EGV851981"/>
    <mergeCell ref="EGV917516:EGV917517"/>
    <mergeCell ref="EGV983052:EGV983053"/>
    <mergeCell ref="EGW4:EGW5"/>
    <mergeCell ref="EGW65548:EGW65549"/>
    <mergeCell ref="EGW131084:EGW131085"/>
    <mergeCell ref="EGW196620:EGW196621"/>
    <mergeCell ref="EGW262156:EGW262157"/>
    <mergeCell ref="EGW327692:EGW327693"/>
    <mergeCell ref="EGW393228:EGW393229"/>
    <mergeCell ref="EGW458764:EGW458765"/>
    <mergeCell ref="EGW524300:EGW524301"/>
    <mergeCell ref="EGW589836:EGW589837"/>
    <mergeCell ref="EGW655372:EGW655373"/>
    <mergeCell ref="EGW720908:EGW720909"/>
    <mergeCell ref="EGW786444:EGW786445"/>
    <mergeCell ref="EGW851980:EGW851981"/>
    <mergeCell ref="EGW917516:EGW917517"/>
    <mergeCell ref="EGW983052:EGW983053"/>
    <mergeCell ref="EGX4:EGX5"/>
    <mergeCell ref="EGX65548:EGX65549"/>
    <mergeCell ref="EGX131084:EGX131085"/>
    <mergeCell ref="EGX196620:EGX196621"/>
    <mergeCell ref="EGX262156:EGX262157"/>
    <mergeCell ref="EGX327692:EGX327693"/>
    <mergeCell ref="EGX393228:EGX393229"/>
    <mergeCell ref="EGX458764:EGX458765"/>
    <mergeCell ref="EGX524300:EGX524301"/>
    <mergeCell ref="EGX589836:EGX589837"/>
    <mergeCell ref="EGX655372:EGX655373"/>
    <mergeCell ref="EGX720908:EGX720909"/>
    <mergeCell ref="EGX786444:EGX786445"/>
    <mergeCell ref="EGX851980:EGX851981"/>
    <mergeCell ref="EGX917516:EGX917517"/>
    <mergeCell ref="EGX983052:EGX983053"/>
    <mergeCell ref="EGY4:EGY5"/>
    <mergeCell ref="EGY65548:EGY65549"/>
    <mergeCell ref="EGY131084:EGY131085"/>
    <mergeCell ref="EGY196620:EGY196621"/>
    <mergeCell ref="EGY262156:EGY262157"/>
    <mergeCell ref="EGY327692:EGY327693"/>
    <mergeCell ref="EGY393228:EGY393229"/>
    <mergeCell ref="EGY458764:EGY458765"/>
    <mergeCell ref="EGY524300:EGY524301"/>
    <mergeCell ref="EGY589836:EGY589837"/>
    <mergeCell ref="EGY655372:EGY655373"/>
    <mergeCell ref="EGY720908:EGY720909"/>
    <mergeCell ref="EGY786444:EGY786445"/>
    <mergeCell ref="EGY851980:EGY851981"/>
    <mergeCell ref="EGY917516:EGY917517"/>
    <mergeCell ref="EGY983052:EGY983053"/>
    <mergeCell ref="EQR4:EQR5"/>
    <mergeCell ref="EQR65548:EQR65549"/>
    <mergeCell ref="EQR131084:EQR131085"/>
    <mergeCell ref="EQR196620:EQR196621"/>
    <mergeCell ref="EQR262156:EQR262157"/>
    <mergeCell ref="EQR327692:EQR327693"/>
    <mergeCell ref="EQR393228:EQR393229"/>
    <mergeCell ref="EQR458764:EQR458765"/>
    <mergeCell ref="EQR524300:EQR524301"/>
    <mergeCell ref="EQR589836:EQR589837"/>
    <mergeCell ref="EQR655372:EQR655373"/>
    <mergeCell ref="EQR720908:EQR720909"/>
    <mergeCell ref="EQR786444:EQR786445"/>
    <mergeCell ref="EQR851980:EQR851981"/>
    <mergeCell ref="EQR917516:EQR917517"/>
    <mergeCell ref="EQR983052:EQR983053"/>
    <mergeCell ref="EQS4:EQS5"/>
    <mergeCell ref="EQS65548:EQS65549"/>
    <mergeCell ref="EQS131084:EQS131085"/>
    <mergeCell ref="EQS196620:EQS196621"/>
    <mergeCell ref="EQS262156:EQS262157"/>
    <mergeCell ref="EQS327692:EQS327693"/>
    <mergeCell ref="EQS393228:EQS393229"/>
    <mergeCell ref="EQS458764:EQS458765"/>
    <mergeCell ref="EQS524300:EQS524301"/>
    <mergeCell ref="EQS589836:EQS589837"/>
    <mergeCell ref="EQS655372:EQS655373"/>
    <mergeCell ref="EQS720908:EQS720909"/>
    <mergeCell ref="EQS786444:EQS786445"/>
    <mergeCell ref="EQS851980:EQS851981"/>
    <mergeCell ref="EQS917516:EQS917517"/>
    <mergeCell ref="EQS983052:EQS983053"/>
    <mergeCell ref="EQT4:EQT5"/>
    <mergeCell ref="EQT65548:EQT65549"/>
    <mergeCell ref="EQT131084:EQT131085"/>
    <mergeCell ref="EQT196620:EQT196621"/>
    <mergeCell ref="EQT262156:EQT262157"/>
    <mergeCell ref="EQT327692:EQT327693"/>
    <mergeCell ref="EQT393228:EQT393229"/>
    <mergeCell ref="EQT458764:EQT458765"/>
    <mergeCell ref="EQT524300:EQT524301"/>
    <mergeCell ref="EQT589836:EQT589837"/>
    <mergeCell ref="EQT655372:EQT655373"/>
    <mergeCell ref="EQT720908:EQT720909"/>
    <mergeCell ref="EQT786444:EQT786445"/>
    <mergeCell ref="EQT851980:EQT851981"/>
    <mergeCell ref="EQT917516:EQT917517"/>
    <mergeCell ref="EQT983052:EQT983053"/>
    <mergeCell ref="EQU4:EQU5"/>
    <mergeCell ref="EQU65548:EQU65549"/>
    <mergeCell ref="EQU131084:EQU131085"/>
    <mergeCell ref="EQU196620:EQU196621"/>
    <mergeCell ref="EQU262156:EQU262157"/>
    <mergeCell ref="EQU327692:EQU327693"/>
    <mergeCell ref="EQU393228:EQU393229"/>
    <mergeCell ref="EQU458764:EQU458765"/>
    <mergeCell ref="EQU524300:EQU524301"/>
    <mergeCell ref="EQU589836:EQU589837"/>
    <mergeCell ref="EQU655372:EQU655373"/>
    <mergeCell ref="EQU720908:EQU720909"/>
    <mergeCell ref="EQU786444:EQU786445"/>
    <mergeCell ref="EQU851980:EQU851981"/>
    <mergeCell ref="EQU917516:EQU917517"/>
    <mergeCell ref="EQU983052:EQU983053"/>
    <mergeCell ref="FAN4:FAN5"/>
    <mergeCell ref="FAN65548:FAN65549"/>
    <mergeCell ref="FAN131084:FAN131085"/>
    <mergeCell ref="FAN196620:FAN196621"/>
    <mergeCell ref="FAN262156:FAN262157"/>
    <mergeCell ref="FAN327692:FAN327693"/>
    <mergeCell ref="FAN393228:FAN393229"/>
    <mergeCell ref="FAN458764:FAN458765"/>
    <mergeCell ref="FAN524300:FAN524301"/>
    <mergeCell ref="FAN589836:FAN589837"/>
    <mergeCell ref="FAN655372:FAN655373"/>
    <mergeCell ref="FAN720908:FAN720909"/>
    <mergeCell ref="FAN786444:FAN786445"/>
    <mergeCell ref="FAN851980:FAN851981"/>
    <mergeCell ref="FAN917516:FAN917517"/>
    <mergeCell ref="FAN983052:FAN983053"/>
    <mergeCell ref="FAO4:FAO5"/>
    <mergeCell ref="FAO65548:FAO65549"/>
    <mergeCell ref="FAO131084:FAO131085"/>
    <mergeCell ref="FAO196620:FAO196621"/>
    <mergeCell ref="FAO262156:FAO262157"/>
    <mergeCell ref="FAO327692:FAO327693"/>
    <mergeCell ref="FAO393228:FAO393229"/>
    <mergeCell ref="FAO458764:FAO458765"/>
    <mergeCell ref="FAO524300:FAO524301"/>
    <mergeCell ref="FAO589836:FAO589837"/>
    <mergeCell ref="FAO655372:FAO655373"/>
    <mergeCell ref="FAO720908:FAO720909"/>
    <mergeCell ref="FAO786444:FAO786445"/>
    <mergeCell ref="FAO851980:FAO851981"/>
    <mergeCell ref="FAO917516:FAO917517"/>
    <mergeCell ref="FAO983052:FAO983053"/>
    <mergeCell ref="FAP4:FAP5"/>
    <mergeCell ref="FAP65548:FAP65549"/>
    <mergeCell ref="FAP131084:FAP131085"/>
    <mergeCell ref="FAP196620:FAP196621"/>
    <mergeCell ref="FAP262156:FAP262157"/>
    <mergeCell ref="FAP327692:FAP327693"/>
    <mergeCell ref="FAP393228:FAP393229"/>
    <mergeCell ref="FAP458764:FAP458765"/>
    <mergeCell ref="FAP524300:FAP524301"/>
    <mergeCell ref="FAP589836:FAP589837"/>
    <mergeCell ref="FAP655372:FAP655373"/>
    <mergeCell ref="FAP720908:FAP720909"/>
    <mergeCell ref="FAP786444:FAP786445"/>
    <mergeCell ref="FAP851980:FAP851981"/>
    <mergeCell ref="FAP917516:FAP917517"/>
    <mergeCell ref="FAP983052:FAP983053"/>
    <mergeCell ref="FAQ4:FAQ5"/>
    <mergeCell ref="FAQ65548:FAQ65549"/>
    <mergeCell ref="FAQ131084:FAQ131085"/>
    <mergeCell ref="FAQ196620:FAQ196621"/>
    <mergeCell ref="FAQ262156:FAQ262157"/>
    <mergeCell ref="FAQ327692:FAQ327693"/>
    <mergeCell ref="FAQ393228:FAQ393229"/>
    <mergeCell ref="FAQ458764:FAQ458765"/>
    <mergeCell ref="FAQ524300:FAQ524301"/>
    <mergeCell ref="FAQ589836:FAQ589837"/>
    <mergeCell ref="FAQ655372:FAQ655373"/>
    <mergeCell ref="FAQ720908:FAQ720909"/>
    <mergeCell ref="FAQ786444:FAQ786445"/>
    <mergeCell ref="FAQ851980:FAQ851981"/>
    <mergeCell ref="FAQ917516:FAQ917517"/>
    <mergeCell ref="FAQ983052:FAQ983053"/>
    <mergeCell ref="FKJ4:FKJ5"/>
    <mergeCell ref="FKJ65548:FKJ65549"/>
    <mergeCell ref="FKJ131084:FKJ131085"/>
    <mergeCell ref="FKJ196620:FKJ196621"/>
    <mergeCell ref="FKJ262156:FKJ262157"/>
    <mergeCell ref="FKJ327692:FKJ327693"/>
    <mergeCell ref="FKJ393228:FKJ393229"/>
    <mergeCell ref="FKJ458764:FKJ458765"/>
    <mergeCell ref="FKJ524300:FKJ524301"/>
    <mergeCell ref="FKJ589836:FKJ589837"/>
    <mergeCell ref="FKJ655372:FKJ655373"/>
    <mergeCell ref="FKJ720908:FKJ720909"/>
    <mergeCell ref="FKJ786444:FKJ786445"/>
    <mergeCell ref="FKJ851980:FKJ851981"/>
    <mergeCell ref="FKJ917516:FKJ917517"/>
    <mergeCell ref="FKJ983052:FKJ983053"/>
    <mergeCell ref="FKK4:FKK5"/>
    <mergeCell ref="FKK65548:FKK65549"/>
    <mergeCell ref="FKK131084:FKK131085"/>
    <mergeCell ref="FKK196620:FKK196621"/>
    <mergeCell ref="FKK262156:FKK262157"/>
    <mergeCell ref="FKK327692:FKK327693"/>
    <mergeCell ref="FKK393228:FKK393229"/>
    <mergeCell ref="FKK458764:FKK458765"/>
    <mergeCell ref="FKK524300:FKK524301"/>
    <mergeCell ref="FKK589836:FKK589837"/>
    <mergeCell ref="FKK655372:FKK655373"/>
    <mergeCell ref="FKK720908:FKK720909"/>
    <mergeCell ref="FKK786444:FKK786445"/>
    <mergeCell ref="FKK851980:FKK851981"/>
    <mergeCell ref="FKK917516:FKK917517"/>
    <mergeCell ref="FKK983052:FKK983053"/>
    <mergeCell ref="FKL4:FKL5"/>
    <mergeCell ref="FKL65548:FKL65549"/>
    <mergeCell ref="FKL131084:FKL131085"/>
    <mergeCell ref="FKL196620:FKL196621"/>
    <mergeCell ref="FKL262156:FKL262157"/>
    <mergeCell ref="FKL327692:FKL327693"/>
    <mergeCell ref="FKL393228:FKL393229"/>
    <mergeCell ref="FKL458764:FKL458765"/>
    <mergeCell ref="FKL524300:FKL524301"/>
    <mergeCell ref="FKL589836:FKL589837"/>
    <mergeCell ref="FKL655372:FKL655373"/>
    <mergeCell ref="FKL720908:FKL720909"/>
    <mergeCell ref="FKL786444:FKL786445"/>
    <mergeCell ref="FKL851980:FKL851981"/>
    <mergeCell ref="FKL917516:FKL917517"/>
    <mergeCell ref="FKL983052:FKL983053"/>
    <mergeCell ref="FKM4:FKM5"/>
    <mergeCell ref="FKM65548:FKM65549"/>
    <mergeCell ref="FKM131084:FKM131085"/>
    <mergeCell ref="FKM196620:FKM196621"/>
    <mergeCell ref="FKM262156:FKM262157"/>
    <mergeCell ref="FKM327692:FKM327693"/>
    <mergeCell ref="FKM393228:FKM393229"/>
    <mergeCell ref="FKM458764:FKM458765"/>
    <mergeCell ref="FKM524300:FKM524301"/>
    <mergeCell ref="FKM589836:FKM589837"/>
    <mergeCell ref="FKM655372:FKM655373"/>
    <mergeCell ref="FKM720908:FKM720909"/>
    <mergeCell ref="FKM786444:FKM786445"/>
    <mergeCell ref="FKM851980:FKM851981"/>
    <mergeCell ref="FKM917516:FKM917517"/>
    <mergeCell ref="FKM983052:FKM983053"/>
    <mergeCell ref="FUF4:FUF5"/>
    <mergeCell ref="FUF65548:FUF65549"/>
    <mergeCell ref="FUF131084:FUF131085"/>
    <mergeCell ref="FUF196620:FUF196621"/>
    <mergeCell ref="FUF262156:FUF262157"/>
    <mergeCell ref="FUF327692:FUF327693"/>
    <mergeCell ref="FUF393228:FUF393229"/>
    <mergeCell ref="FUF458764:FUF458765"/>
    <mergeCell ref="FUF524300:FUF524301"/>
    <mergeCell ref="FUF589836:FUF589837"/>
    <mergeCell ref="FUF655372:FUF655373"/>
    <mergeCell ref="FUF720908:FUF720909"/>
    <mergeCell ref="FUF786444:FUF786445"/>
    <mergeCell ref="FUF851980:FUF851981"/>
    <mergeCell ref="FUF917516:FUF917517"/>
    <mergeCell ref="FUF983052:FUF983053"/>
    <mergeCell ref="FUG4:FUG5"/>
    <mergeCell ref="FUG65548:FUG65549"/>
    <mergeCell ref="FUG131084:FUG131085"/>
    <mergeCell ref="FUG196620:FUG196621"/>
    <mergeCell ref="FUG262156:FUG262157"/>
    <mergeCell ref="FUG327692:FUG327693"/>
    <mergeCell ref="FUG393228:FUG393229"/>
    <mergeCell ref="FUG458764:FUG458765"/>
    <mergeCell ref="FUG524300:FUG524301"/>
    <mergeCell ref="FUG589836:FUG589837"/>
    <mergeCell ref="FUG655372:FUG655373"/>
    <mergeCell ref="FUG720908:FUG720909"/>
    <mergeCell ref="FUG786444:FUG786445"/>
    <mergeCell ref="FUG851980:FUG851981"/>
    <mergeCell ref="FUG917516:FUG917517"/>
    <mergeCell ref="FUG983052:FUG983053"/>
    <mergeCell ref="FUH4:FUH5"/>
    <mergeCell ref="FUH65548:FUH65549"/>
    <mergeCell ref="FUH131084:FUH131085"/>
    <mergeCell ref="FUH196620:FUH196621"/>
    <mergeCell ref="FUH262156:FUH262157"/>
    <mergeCell ref="FUH327692:FUH327693"/>
    <mergeCell ref="FUH393228:FUH393229"/>
    <mergeCell ref="FUH458764:FUH458765"/>
    <mergeCell ref="FUH524300:FUH524301"/>
    <mergeCell ref="FUH589836:FUH589837"/>
    <mergeCell ref="FUH655372:FUH655373"/>
    <mergeCell ref="FUH720908:FUH720909"/>
    <mergeCell ref="FUH786444:FUH786445"/>
    <mergeCell ref="FUH851980:FUH851981"/>
    <mergeCell ref="FUH917516:FUH917517"/>
    <mergeCell ref="FUH983052:FUH983053"/>
    <mergeCell ref="FUI4:FUI5"/>
    <mergeCell ref="FUI65548:FUI65549"/>
    <mergeCell ref="FUI131084:FUI131085"/>
    <mergeCell ref="FUI196620:FUI196621"/>
    <mergeCell ref="FUI262156:FUI262157"/>
    <mergeCell ref="FUI327692:FUI327693"/>
    <mergeCell ref="FUI393228:FUI393229"/>
    <mergeCell ref="FUI458764:FUI458765"/>
    <mergeCell ref="FUI524300:FUI524301"/>
    <mergeCell ref="FUI589836:FUI589837"/>
    <mergeCell ref="FUI655372:FUI655373"/>
    <mergeCell ref="FUI720908:FUI720909"/>
    <mergeCell ref="FUI786444:FUI786445"/>
    <mergeCell ref="FUI851980:FUI851981"/>
    <mergeCell ref="FUI917516:FUI917517"/>
    <mergeCell ref="FUI983052:FUI983053"/>
    <mergeCell ref="GEB65548:GEB65549"/>
    <mergeCell ref="GEB131084:GEB131085"/>
    <mergeCell ref="GEB196620:GEB196621"/>
    <mergeCell ref="GEB262156:GEB262157"/>
    <mergeCell ref="GEB327692:GEB327693"/>
    <mergeCell ref="GEB393228:GEB393229"/>
    <mergeCell ref="GEB458764:GEB458765"/>
    <mergeCell ref="GEB524300:GEB524301"/>
    <mergeCell ref="GEB589836:GEB589837"/>
    <mergeCell ref="GEB655372:GEB655373"/>
    <mergeCell ref="GEB720908:GEB720909"/>
    <mergeCell ref="GEB786444:GEB786445"/>
    <mergeCell ref="GEB851980:GEB851981"/>
    <mergeCell ref="GEB917516:GEB917517"/>
    <mergeCell ref="GEB983052:GEB983053"/>
    <mergeCell ref="FUK720907:FUL720907"/>
    <mergeCell ref="GEC65548:GEC65549"/>
    <mergeCell ref="GEC131084:GEC131085"/>
    <mergeCell ref="GEC196620:GEC196621"/>
    <mergeCell ref="GEC262156:GEC262157"/>
    <mergeCell ref="GEC327692:GEC327693"/>
    <mergeCell ref="GEC393228:GEC393229"/>
    <mergeCell ref="GEC458764:GEC458765"/>
    <mergeCell ref="GEC524300:GEC524301"/>
    <mergeCell ref="GEC589836:GEC589837"/>
    <mergeCell ref="GEC655372:GEC655373"/>
    <mergeCell ref="GEC720908:GEC720909"/>
    <mergeCell ref="GEC786444:GEC786445"/>
    <mergeCell ref="GEC851980:GEC851981"/>
    <mergeCell ref="GEC917516:GEC917517"/>
    <mergeCell ref="GEC983052:GEC983053"/>
    <mergeCell ref="GED65548:GED65549"/>
    <mergeCell ref="GED131084:GED131085"/>
    <mergeCell ref="GED196620:GED196621"/>
    <mergeCell ref="GED262156:GED262157"/>
    <mergeCell ref="GED327692:GED327693"/>
    <mergeCell ref="GED393228:GED393229"/>
    <mergeCell ref="GED458764:GED458765"/>
    <mergeCell ref="GED524300:GED524301"/>
    <mergeCell ref="GED589836:GED589837"/>
    <mergeCell ref="GED655372:GED655373"/>
    <mergeCell ref="GED720908:GED720909"/>
    <mergeCell ref="GED786444:GED786445"/>
    <mergeCell ref="GED851980:GED851981"/>
    <mergeCell ref="GED917516:GED917517"/>
    <mergeCell ref="GED983052:GED983053"/>
    <mergeCell ref="GEE65548:GEE65549"/>
    <mergeCell ref="GEE131084:GEE131085"/>
    <mergeCell ref="GEE196620:GEE196621"/>
    <mergeCell ref="GEE262156:GEE262157"/>
    <mergeCell ref="GEE327692:GEE327693"/>
    <mergeCell ref="GEE393228:GEE393229"/>
    <mergeCell ref="GEE458764:GEE458765"/>
    <mergeCell ref="GEE524300:GEE524301"/>
    <mergeCell ref="GEE589836:GEE589837"/>
    <mergeCell ref="GEE655372:GEE655373"/>
    <mergeCell ref="GEE720908:GEE720909"/>
    <mergeCell ref="GEE786444:GEE786445"/>
    <mergeCell ref="GEE851980:GEE851981"/>
    <mergeCell ref="GEE917516:GEE917517"/>
    <mergeCell ref="GEE983052:GEE983053"/>
    <mergeCell ref="GNX65548:GNX65549"/>
    <mergeCell ref="GNX131084:GNX131085"/>
    <mergeCell ref="GNX196620:GNX196621"/>
    <mergeCell ref="GNX262156:GNX262157"/>
    <mergeCell ref="GNX327692:GNX327693"/>
    <mergeCell ref="GNX393228:GNX393229"/>
    <mergeCell ref="GNX458764:GNX458765"/>
    <mergeCell ref="GNX524300:GNX524301"/>
    <mergeCell ref="GNX589836:GNX589837"/>
    <mergeCell ref="GNX655372:GNX655373"/>
    <mergeCell ref="GNX720908:GNX720909"/>
    <mergeCell ref="GNX786444:GNX786445"/>
    <mergeCell ref="GNX851980:GNX851981"/>
    <mergeCell ref="GNX917516:GNX917517"/>
    <mergeCell ref="GNX983052:GNX983053"/>
    <mergeCell ref="GEG720907:GEH720907"/>
    <mergeCell ref="GNY4:GNY5"/>
    <mergeCell ref="GNY65548:GNY65549"/>
    <mergeCell ref="GNY131084:GNY131085"/>
    <mergeCell ref="GNY196620:GNY196621"/>
    <mergeCell ref="GNY262156:GNY262157"/>
    <mergeCell ref="GNY327692:GNY327693"/>
    <mergeCell ref="GNY393228:GNY393229"/>
    <mergeCell ref="GNY458764:GNY458765"/>
    <mergeCell ref="GNY524300:GNY524301"/>
    <mergeCell ref="GNY589836:GNY589837"/>
    <mergeCell ref="GNY655372:GNY655373"/>
    <mergeCell ref="GNY720908:GNY720909"/>
    <mergeCell ref="GNY786444:GNY786445"/>
    <mergeCell ref="GNY851980:GNY851981"/>
    <mergeCell ref="GNY917516:GNY917517"/>
    <mergeCell ref="GNY983052:GNY983053"/>
    <mergeCell ref="GNZ65548:GNZ65549"/>
    <mergeCell ref="GNZ131084:GNZ131085"/>
    <mergeCell ref="GNZ196620:GNZ196621"/>
    <mergeCell ref="GNZ262156:GNZ262157"/>
    <mergeCell ref="GNZ327692:GNZ327693"/>
    <mergeCell ref="GNZ393228:GNZ393229"/>
    <mergeCell ref="GNZ458764:GNZ458765"/>
    <mergeCell ref="GNZ524300:GNZ524301"/>
    <mergeCell ref="GNZ589836:GNZ589837"/>
    <mergeCell ref="GNZ655372:GNZ655373"/>
    <mergeCell ref="GNZ720908:GNZ720909"/>
    <mergeCell ref="GNZ786444:GNZ786445"/>
    <mergeCell ref="GNZ851980:GNZ851981"/>
    <mergeCell ref="GNZ917516:GNZ917517"/>
    <mergeCell ref="GNZ983052:GNZ983053"/>
    <mergeCell ref="GOA4:GOA5"/>
    <mergeCell ref="GOA65548:GOA65549"/>
    <mergeCell ref="GOA131084:GOA131085"/>
    <mergeCell ref="GOA196620:GOA196621"/>
    <mergeCell ref="GOA262156:GOA262157"/>
    <mergeCell ref="GOA327692:GOA327693"/>
    <mergeCell ref="GOA393228:GOA393229"/>
    <mergeCell ref="GOA458764:GOA458765"/>
    <mergeCell ref="GOA524300:GOA524301"/>
    <mergeCell ref="GOA589836:GOA589837"/>
    <mergeCell ref="GOA655372:GOA655373"/>
    <mergeCell ref="GOA720908:GOA720909"/>
    <mergeCell ref="GOA786444:GOA786445"/>
    <mergeCell ref="GOA851980:GOA851981"/>
    <mergeCell ref="GOA917516:GOA917517"/>
    <mergeCell ref="GOA983052:GOA983053"/>
    <mergeCell ref="GXT65548:GXT65549"/>
    <mergeCell ref="GXT131084:GXT131085"/>
    <mergeCell ref="GXT196620:GXT196621"/>
    <mergeCell ref="GXT262156:GXT262157"/>
    <mergeCell ref="GXT327692:GXT327693"/>
    <mergeCell ref="GXT393228:GXT393229"/>
    <mergeCell ref="GXT458764:GXT458765"/>
    <mergeCell ref="GXT524300:GXT524301"/>
    <mergeCell ref="GXT589836:GXT589837"/>
    <mergeCell ref="GXT655372:GXT655373"/>
    <mergeCell ref="GXT720908:GXT720909"/>
    <mergeCell ref="GXT786444:GXT786445"/>
    <mergeCell ref="GXT851980:GXT851981"/>
    <mergeCell ref="GXT917516:GXT917517"/>
    <mergeCell ref="GXT983052:GXT983053"/>
    <mergeCell ref="GOC720907:GOD720907"/>
    <mergeCell ref="GXU4:GXU5"/>
    <mergeCell ref="GXU65548:GXU65549"/>
    <mergeCell ref="GXU131084:GXU131085"/>
    <mergeCell ref="GXU196620:GXU196621"/>
    <mergeCell ref="GXU262156:GXU262157"/>
    <mergeCell ref="GXU327692:GXU327693"/>
    <mergeCell ref="GXU393228:GXU393229"/>
    <mergeCell ref="GXU458764:GXU458765"/>
    <mergeCell ref="GXU524300:GXU524301"/>
    <mergeCell ref="GXU589836:GXU589837"/>
    <mergeCell ref="GXU655372:GXU655373"/>
    <mergeCell ref="GXU720908:GXU720909"/>
    <mergeCell ref="GXU786444:GXU786445"/>
    <mergeCell ref="GXU851980:GXU851981"/>
    <mergeCell ref="GXU917516:GXU917517"/>
    <mergeCell ref="GXU983052:GXU983053"/>
    <mergeCell ref="GXV65548:GXV65549"/>
    <mergeCell ref="GXV131084:GXV131085"/>
    <mergeCell ref="GXV196620:GXV196621"/>
    <mergeCell ref="GXV262156:GXV262157"/>
    <mergeCell ref="GXV327692:GXV327693"/>
    <mergeCell ref="GXV393228:GXV393229"/>
    <mergeCell ref="GXV458764:GXV458765"/>
    <mergeCell ref="GXV524300:GXV524301"/>
    <mergeCell ref="GXV589836:GXV589837"/>
    <mergeCell ref="GXV655372:GXV655373"/>
    <mergeCell ref="GXV720908:GXV720909"/>
    <mergeCell ref="GXV786444:GXV786445"/>
    <mergeCell ref="GXV851980:GXV851981"/>
    <mergeCell ref="GXV917516:GXV917517"/>
    <mergeCell ref="GXV983052:GXV983053"/>
    <mergeCell ref="GXW4:GXW5"/>
    <mergeCell ref="GXW65548:GXW65549"/>
    <mergeCell ref="GXW131084:GXW131085"/>
    <mergeCell ref="GXW196620:GXW196621"/>
    <mergeCell ref="GXW262156:GXW262157"/>
    <mergeCell ref="GXW327692:GXW327693"/>
    <mergeCell ref="GXW393228:GXW393229"/>
    <mergeCell ref="GXW458764:GXW458765"/>
    <mergeCell ref="GXW524300:GXW524301"/>
    <mergeCell ref="GXW589836:GXW589837"/>
    <mergeCell ref="GXW655372:GXW655373"/>
    <mergeCell ref="GXW720908:GXW720909"/>
    <mergeCell ref="GXW786444:GXW786445"/>
    <mergeCell ref="GXW851980:GXW851981"/>
    <mergeCell ref="GXW917516:GXW917517"/>
    <mergeCell ref="GXW983052:GXW983053"/>
    <mergeCell ref="HHP65548:HHP65549"/>
    <mergeCell ref="HHP131084:HHP131085"/>
    <mergeCell ref="HHP196620:HHP196621"/>
    <mergeCell ref="HHP262156:HHP262157"/>
    <mergeCell ref="HHP327692:HHP327693"/>
    <mergeCell ref="HHP393228:HHP393229"/>
    <mergeCell ref="HHP458764:HHP458765"/>
    <mergeCell ref="HHP524300:HHP524301"/>
    <mergeCell ref="HHP589836:HHP589837"/>
    <mergeCell ref="HHP655372:HHP655373"/>
    <mergeCell ref="HHP720908:HHP720909"/>
    <mergeCell ref="HHP786444:HHP786445"/>
    <mergeCell ref="HHP851980:HHP851981"/>
    <mergeCell ref="HHP917516:HHP917517"/>
    <mergeCell ref="HHP983052:HHP983053"/>
    <mergeCell ref="GXY720907:GXZ720907"/>
    <mergeCell ref="HHQ4:HHQ5"/>
    <mergeCell ref="HHQ65548:HHQ65549"/>
    <mergeCell ref="HHQ131084:HHQ131085"/>
    <mergeCell ref="HHQ196620:HHQ196621"/>
    <mergeCell ref="HHQ262156:HHQ262157"/>
    <mergeCell ref="HHQ327692:HHQ327693"/>
    <mergeCell ref="HHQ393228:HHQ393229"/>
    <mergeCell ref="HHQ458764:HHQ458765"/>
    <mergeCell ref="HHQ524300:HHQ524301"/>
    <mergeCell ref="HHQ589836:HHQ589837"/>
    <mergeCell ref="HHQ655372:HHQ655373"/>
    <mergeCell ref="HHQ720908:HHQ720909"/>
    <mergeCell ref="HHQ786444:HHQ786445"/>
    <mergeCell ref="HHQ851980:HHQ851981"/>
    <mergeCell ref="HHQ917516:HHQ917517"/>
    <mergeCell ref="HHQ983052:HHQ983053"/>
    <mergeCell ref="HHR65548:HHR65549"/>
    <mergeCell ref="HHR131084:HHR131085"/>
    <mergeCell ref="HHR196620:HHR196621"/>
    <mergeCell ref="HHR262156:HHR262157"/>
    <mergeCell ref="HHR327692:HHR327693"/>
    <mergeCell ref="HHR393228:HHR393229"/>
    <mergeCell ref="HHR458764:HHR458765"/>
    <mergeCell ref="HHR524300:HHR524301"/>
    <mergeCell ref="HHR589836:HHR589837"/>
    <mergeCell ref="HHR655372:HHR655373"/>
    <mergeCell ref="HHR720908:HHR720909"/>
    <mergeCell ref="HHR786444:HHR786445"/>
    <mergeCell ref="HHR851980:HHR851981"/>
    <mergeCell ref="HHR917516:HHR917517"/>
    <mergeCell ref="HHR983052:HHR983053"/>
    <mergeCell ref="HHP917514:HHV917514"/>
    <mergeCell ref="HHS4:HHS5"/>
    <mergeCell ref="HHS65548:HHS65549"/>
    <mergeCell ref="HHS131084:HHS131085"/>
    <mergeCell ref="HHS196620:HHS196621"/>
    <mergeCell ref="HHS262156:HHS262157"/>
    <mergeCell ref="HHS327692:HHS327693"/>
    <mergeCell ref="HHS393228:HHS393229"/>
    <mergeCell ref="HHS458764:HHS458765"/>
    <mergeCell ref="HHS524300:HHS524301"/>
    <mergeCell ref="HHS589836:HHS589837"/>
    <mergeCell ref="HHS655372:HHS655373"/>
    <mergeCell ref="HHS720908:HHS720909"/>
    <mergeCell ref="HHS786444:HHS786445"/>
    <mergeCell ref="HHS851980:HHS851981"/>
    <mergeCell ref="HHS917516:HHS917517"/>
    <mergeCell ref="HHS983052:HHS983053"/>
    <mergeCell ref="HRL65548:HRL65549"/>
    <mergeCell ref="HRL131084:HRL131085"/>
    <mergeCell ref="HRL196620:HRL196621"/>
    <mergeCell ref="HRL262156:HRL262157"/>
    <mergeCell ref="HRL327692:HRL327693"/>
    <mergeCell ref="HRL393228:HRL393229"/>
    <mergeCell ref="HRL458764:HRL458765"/>
    <mergeCell ref="HRL524300:HRL524301"/>
    <mergeCell ref="HRL589836:HRL589837"/>
    <mergeCell ref="HRL655372:HRL655373"/>
    <mergeCell ref="HRL720908:HRL720909"/>
    <mergeCell ref="HRL786444:HRL786445"/>
    <mergeCell ref="HRL851980:HRL851981"/>
    <mergeCell ref="HRL917516:HRL917517"/>
    <mergeCell ref="HRL983052:HRL983053"/>
    <mergeCell ref="HHU720907:HHV720907"/>
    <mergeCell ref="HRM4:HRM5"/>
    <mergeCell ref="HRM65548:HRM65549"/>
    <mergeCell ref="HRM131084:HRM131085"/>
    <mergeCell ref="HRM196620:HRM196621"/>
    <mergeCell ref="HRM262156:HRM262157"/>
    <mergeCell ref="HRM327692:HRM327693"/>
    <mergeCell ref="HRM393228:HRM393229"/>
    <mergeCell ref="HRM458764:HRM458765"/>
    <mergeCell ref="HRM524300:HRM524301"/>
    <mergeCell ref="HRM589836:HRM589837"/>
    <mergeCell ref="HRM655372:HRM655373"/>
    <mergeCell ref="HRM720908:HRM720909"/>
    <mergeCell ref="HRM786444:HRM786445"/>
    <mergeCell ref="HRM851980:HRM851981"/>
    <mergeCell ref="HRM917516:HRM917517"/>
    <mergeCell ref="HRM983052:HRM983053"/>
    <mergeCell ref="HRN65548:HRN65549"/>
    <mergeCell ref="HRN131084:HRN131085"/>
    <mergeCell ref="HRN196620:HRN196621"/>
    <mergeCell ref="HRN262156:HRN262157"/>
    <mergeCell ref="HRN327692:HRN327693"/>
    <mergeCell ref="HRN393228:HRN393229"/>
    <mergeCell ref="HRN458764:HRN458765"/>
    <mergeCell ref="HRN524300:HRN524301"/>
    <mergeCell ref="HRN589836:HRN589837"/>
    <mergeCell ref="HRN655372:HRN655373"/>
    <mergeCell ref="HRN720908:HRN720909"/>
    <mergeCell ref="HRN786444:HRN786445"/>
    <mergeCell ref="HRN851980:HRN851981"/>
    <mergeCell ref="HRN917516:HRN917517"/>
    <mergeCell ref="HRN983052:HRN983053"/>
    <mergeCell ref="HRL917514:HRR917514"/>
    <mergeCell ref="HRO4:HRO5"/>
    <mergeCell ref="HRO65548:HRO65549"/>
    <mergeCell ref="HRO131084:HRO131085"/>
    <mergeCell ref="HRO196620:HRO196621"/>
    <mergeCell ref="HRO262156:HRO262157"/>
    <mergeCell ref="HRO327692:HRO327693"/>
    <mergeCell ref="HRO393228:HRO393229"/>
    <mergeCell ref="HRO458764:HRO458765"/>
    <mergeCell ref="HRO524300:HRO524301"/>
    <mergeCell ref="HRO589836:HRO589837"/>
    <mergeCell ref="HRO655372:HRO655373"/>
    <mergeCell ref="HRO720908:HRO720909"/>
    <mergeCell ref="HRO786444:HRO786445"/>
    <mergeCell ref="HRO851980:HRO851981"/>
    <mergeCell ref="HRO917516:HRO917517"/>
    <mergeCell ref="HRO983052:HRO983053"/>
    <mergeCell ref="IBH65548:IBH65549"/>
    <mergeCell ref="IBH131084:IBH131085"/>
    <mergeCell ref="IBH196620:IBH196621"/>
    <mergeCell ref="IBH262156:IBH262157"/>
    <mergeCell ref="IBH327692:IBH327693"/>
    <mergeCell ref="IBH393228:IBH393229"/>
    <mergeCell ref="IBH458764:IBH458765"/>
    <mergeCell ref="IBH524300:IBH524301"/>
    <mergeCell ref="IBH589836:IBH589837"/>
    <mergeCell ref="IBH655372:IBH655373"/>
    <mergeCell ref="IBH720908:IBH720909"/>
    <mergeCell ref="IBH786444:IBH786445"/>
    <mergeCell ref="IBH851980:IBH851981"/>
    <mergeCell ref="IBH917516:IBH917517"/>
    <mergeCell ref="IBH983052:IBH983053"/>
    <mergeCell ref="HRQ720907:HRR720907"/>
    <mergeCell ref="IBI4:IBI5"/>
    <mergeCell ref="IBI65548:IBI65549"/>
    <mergeCell ref="IBI131084:IBI131085"/>
    <mergeCell ref="IBI196620:IBI196621"/>
    <mergeCell ref="IBI262156:IBI262157"/>
    <mergeCell ref="IBI327692:IBI327693"/>
    <mergeCell ref="IBI393228:IBI393229"/>
    <mergeCell ref="IBI458764:IBI458765"/>
    <mergeCell ref="IBI524300:IBI524301"/>
    <mergeCell ref="IBI589836:IBI589837"/>
    <mergeCell ref="IBI655372:IBI655373"/>
    <mergeCell ref="IBI720908:IBI720909"/>
    <mergeCell ref="IBI786444:IBI786445"/>
    <mergeCell ref="IBI851980:IBI851981"/>
    <mergeCell ref="IBI917516:IBI917517"/>
    <mergeCell ref="IBI983052:IBI983053"/>
    <mergeCell ref="IBH458762:IBN458762"/>
    <mergeCell ref="IBJ65548:IBJ65549"/>
    <mergeCell ref="IBJ131084:IBJ131085"/>
    <mergeCell ref="IBJ196620:IBJ196621"/>
    <mergeCell ref="IBJ262156:IBJ262157"/>
    <mergeCell ref="IBJ327692:IBJ327693"/>
    <mergeCell ref="IBJ393228:IBJ393229"/>
    <mergeCell ref="IBJ458764:IBJ458765"/>
    <mergeCell ref="IBJ524300:IBJ524301"/>
    <mergeCell ref="IBJ589836:IBJ589837"/>
    <mergeCell ref="IBJ655372:IBJ655373"/>
    <mergeCell ref="IBJ720908:IBJ720909"/>
    <mergeCell ref="IBJ786444:IBJ786445"/>
    <mergeCell ref="IBJ851980:IBJ851981"/>
    <mergeCell ref="IBJ917516:IBJ917517"/>
    <mergeCell ref="IBJ983052:IBJ983053"/>
    <mergeCell ref="IBK4:IBK5"/>
    <mergeCell ref="IBK65548:IBK65549"/>
    <mergeCell ref="IBK131084:IBK131085"/>
    <mergeCell ref="IBK196620:IBK196621"/>
    <mergeCell ref="IBK262156:IBK262157"/>
    <mergeCell ref="IBK327692:IBK327693"/>
    <mergeCell ref="IBK393228:IBK393229"/>
    <mergeCell ref="IBK458764:IBK458765"/>
    <mergeCell ref="IBK524300:IBK524301"/>
    <mergeCell ref="IBK589836:IBK589837"/>
    <mergeCell ref="IBK655372:IBK655373"/>
    <mergeCell ref="IBK720908:IBK720909"/>
    <mergeCell ref="IBK786444:IBK786445"/>
    <mergeCell ref="IBK851980:IBK851981"/>
    <mergeCell ref="IBK917516:IBK917517"/>
    <mergeCell ref="IBK983052:IBK983053"/>
    <mergeCell ref="ILD131084:ILD131085"/>
    <mergeCell ref="ILD196620:ILD196621"/>
    <mergeCell ref="ILD262156:ILD262157"/>
    <mergeCell ref="ILD327692:ILD327693"/>
    <mergeCell ref="ILD393228:ILD393229"/>
    <mergeCell ref="ILD458764:ILD458765"/>
    <mergeCell ref="ILD524300:ILD524301"/>
    <mergeCell ref="ILD589836:ILD589837"/>
    <mergeCell ref="ILD655372:ILD655373"/>
    <mergeCell ref="ILD720908:ILD720909"/>
    <mergeCell ref="ILD786444:ILD786445"/>
    <mergeCell ref="ILD851980:ILD851981"/>
    <mergeCell ref="ILD917516:ILD917517"/>
    <mergeCell ref="ILD983052:ILD983053"/>
    <mergeCell ref="IBM720907:IBN720907"/>
    <mergeCell ref="IBL65548:IBN65548"/>
    <mergeCell ref="ILE4:ILE5"/>
    <mergeCell ref="ILE65548:ILE65549"/>
    <mergeCell ref="ILE131084:ILE131085"/>
    <mergeCell ref="ILE196620:ILE196621"/>
    <mergeCell ref="ILE262156:ILE262157"/>
    <mergeCell ref="ILE327692:ILE327693"/>
    <mergeCell ref="ILE393228:ILE393229"/>
    <mergeCell ref="ILE458764:ILE458765"/>
    <mergeCell ref="ILE524300:ILE524301"/>
    <mergeCell ref="ILE589836:ILE589837"/>
    <mergeCell ref="ILE655372:ILE655373"/>
    <mergeCell ref="ILE720908:ILE720909"/>
    <mergeCell ref="ILE786444:ILE786445"/>
    <mergeCell ref="ILE851980:ILE851981"/>
    <mergeCell ref="ILE917516:ILE917517"/>
    <mergeCell ref="ILE983052:ILE983053"/>
    <mergeCell ref="ILD458762:ILJ458762"/>
    <mergeCell ref="ILF131084:ILF131085"/>
    <mergeCell ref="ILF196620:ILF196621"/>
    <mergeCell ref="ILF262156:ILF262157"/>
    <mergeCell ref="ILF327692:ILF327693"/>
    <mergeCell ref="ILF393228:ILF393229"/>
    <mergeCell ref="ILF458764:ILF458765"/>
    <mergeCell ref="ILF524300:ILF524301"/>
    <mergeCell ref="ILF589836:ILF589837"/>
    <mergeCell ref="ILF655372:ILF655373"/>
    <mergeCell ref="ILF720908:ILF720909"/>
    <mergeCell ref="ILF786444:ILF786445"/>
    <mergeCell ref="ILF851980:ILF851981"/>
    <mergeCell ref="ILF917516:ILF917517"/>
    <mergeCell ref="ILF983052:ILF983053"/>
    <mergeCell ref="ILG4:ILG5"/>
    <mergeCell ref="ILG131084:ILG131085"/>
    <mergeCell ref="ILG196620:ILG196621"/>
    <mergeCell ref="ILG262156:ILG262157"/>
    <mergeCell ref="ILG327692:ILG327693"/>
    <mergeCell ref="ILG393228:ILG393229"/>
    <mergeCell ref="ILG458764:ILG458765"/>
    <mergeCell ref="ILG524300:ILG524301"/>
    <mergeCell ref="ILG589836:ILG589837"/>
    <mergeCell ref="ILG655372:ILG655373"/>
    <mergeCell ref="ILG720908:ILG720909"/>
    <mergeCell ref="ILG786444:ILG786445"/>
    <mergeCell ref="ILG851980:ILG851981"/>
    <mergeCell ref="ILG917516:ILG917517"/>
    <mergeCell ref="ILG983052:ILG983053"/>
    <mergeCell ref="IUZ131084:IUZ131085"/>
    <mergeCell ref="IUZ196620:IUZ196621"/>
    <mergeCell ref="IUZ262156:IUZ262157"/>
    <mergeCell ref="IUZ327692:IUZ327693"/>
    <mergeCell ref="IUZ393228:IUZ393229"/>
    <mergeCell ref="IUZ458764:IUZ458765"/>
    <mergeCell ref="IUZ524300:IUZ524301"/>
    <mergeCell ref="IUZ589836:IUZ589837"/>
    <mergeCell ref="IUZ655372:IUZ655373"/>
    <mergeCell ref="IUZ720908:IUZ720909"/>
    <mergeCell ref="IUZ786444:IUZ786445"/>
    <mergeCell ref="IUZ851980:IUZ851981"/>
    <mergeCell ref="IUZ917516:IUZ917517"/>
    <mergeCell ref="IUZ983052:IUZ983053"/>
    <mergeCell ref="ILI720907:ILJ720907"/>
    <mergeCell ref="IVA4:IVA5"/>
    <mergeCell ref="IVA65548:IVA65549"/>
    <mergeCell ref="IVA131084:IVA131085"/>
    <mergeCell ref="IVA196620:IVA196621"/>
    <mergeCell ref="IVA262156:IVA262157"/>
    <mergeCell ref="IVA327692:IVA327693"/>
    <mergeCell ref="IVA393228:IVA393229"/>
    <mergeCell ref="IVA458764:IVA458765"/>
    <mergeCell ref="IVA524300:IVA524301"/>
    <mergeCell ref="IVA589836:IVA589837"/>
    <mergeCell ref="IVA655372:IVA655373"/>
    <mergeCell ref="IVA720908:IVA720909"/>
    <mergeCell ref="IVA786444:IVA786445"/>
    <mergeCell ref="IVA851980:IVA851981"/>
    <mergeCell ref="IVA917516:IVA917517"/>
    <mergeCell ref="IVA983052:IVA983053"/>
    <mergeCell ref="IUZ458762:IVF458762"/>
    <mergeCell ref="IVB4:IVB5"/>
    <mergeCell ref="IVB65548:IVB65549"/>
    <mergeCell ref="IVB131084:IVB131085"/>
    <mergeCell ref="IVB196620:IVB196621"/>
    <mergeCell ref="IVB262156:IVB262157"/>
    <mergeCell ref="IVB327692:IVB327693"/>
    <mergeCell ref="IVB393228:IVB393229"/>
    <mergeCell ref="IVB458764:IVB458765"/>
    <mergeCell ref="IVB524300:IVB524301"/>
    <mergeCell ref="IVB589836:IVB589837"/>
    <mergeCell ref="IVB655372:IVB655373"/>
    <mergeCell ref="IVB720908:IVB720909"/>
    <mergeCell ref="IVB786444:IVB786445"/>
    <mergeCell ref="IVB851980:IVB851981"/>
    <mergeCell ref="IVB917516:IVB917517"/>
    <mergeCell ref="IVB983052:IVB983053"/>
    <mergeCell ref="IVC4:IVC5"/>
    <mergeCell ref="IVC65548:IVC65549"/>
    <mergeCell ref="IVC131084:IVC131085"/>
    <mergeCell ref="IVC196620:IVC196621"/>
    <mergeCell ref="IVC262156:IVC262157"/>
    <mergeCell ref="IVC327692:IVC327693"/>
    <mergeCell ref="IVC393228:IVC393229"/>
    <mergeCell ref="IVC458764:IVC458765"/>
    <mergeCell ref="IVC524300:IVC524301"/>
    <mergeCell ref="IVC589836:IVC589837"/>
    <mergeCell ref="IVC655372:IVC655373"/>
    <mergeCell ref="IVC720908:IVC720909"/>
    <mergeCell ref="IVC786444:IVC786445"/>
    <mergeCell ref="IVC851980:IVC851981"/>
    <mergeCell ref="IVC917516:IVC917517"/>
    <mergeCell ref="IVC983052:IVC983053"/>
    <mergeCell ref="JEV4:JEV5"/>
    <mergeCell ref="JEV65548:JEV65549"/>
    <mergeCell ref="JEV131084:JEV131085"/>
    <mergeCell ref="JEV196620:JEV196621"/>
    <mergeCell ref="JEV262156:JEV262157"/>
    <mergeCell ref="JEV327692:JEV327693"/>
    <mergeCell ref="JEV393228:JEV393229"/>
    <mergeCell ref="JEV458764:JEV458765"/>
    <mergeCell ref="JEV524300:JEV524301"/>
    <mergeCell ref="JEV589836:JEV589837"/>
    <mergeCell ref="JEV655372:JEV655373"/>
    <mergeCell ref="JEV720908:JEV720909"/>
    <mergeCell ref="JEV786444:JEV786445"/>
    <mergeCell ref="JEV851980:JEV851981"/>
    <mergeCell ref="JEV917516:JEV917517"/>
    <mergeCell ref="JEV983052:JEV983053"/>
    <mergeCell ref="JEW4:JEW5"/>
    <mergeCell ref="JEW65548:JEW65549"/>
    <mergeCell ref="JEW131084:JEW131085"/>
    <mergeCell ref="JEW196620:JEW196621"/>
    <mergeCell ref="JEW262156:JEW262157"/>
    <mergeCell ref="JEW327692:JEW327693"/>
    <mergeCell ref="JEW393228:JEW393229"/>
    <mergeCell ref="JEW458764:JEW458765"/>
    <mergeCell ref="JEW524300:JEW524301"/>
    <mergeCell ref="JEW589836:JEW589837"/>
    <mergeCell ref="JEW655372:JEW655373"/>
    <mergeCell ref="JEW720908:JEW720909"/>
    <mergeCell ref="JEW786444:JEW786445"/>
    <mergeCell ref="JEW851980:JEW851981"/>
    <mergeCell ref="JEW917516:JEW917517"/>
    <mergeCell ref="JEW983052:JEW983053"/>
    <mergeCell ref="JEX4:JEX5"/>
    <mergeCell ref="JEX65548:JEX65549"/>
    <mergeCell ref="JEX131084:JEX131085"/>
    <mergeCell ref="JEX196620:JEX196621"/>
    <mergeCell ref="JEX262156:JEX262157"/>
    <mergeCell ref="JEX327692:JEX327693"/>
    <mergeCell ref="JEX393228:JEX393229"/>
    <mergeCell ref="JEX458764:JEX458765"/>
    <mergeCell ref="JEX524300:JEX524301"/>
    <mergeCell ref="JEX589836:JEX589837"/>
    <mergeCell ref="JEX655372:JEX655373"/>
    <mergeCell ref="JEX720908:JEX720909"/>
    <mergeCell ref="JEX786444:JEX786445"/>
    <mergeCell ref="JEX851980:JEX851981"/>
    <mergeCell ref="JEX917516:JEX917517"/>
    <mergeCell ref="JEX983052:JEX983053"/>
    <mergeCell ref="JEY4:JEY5"/>
    <mergeCell ref="JEY65548:JEY65549"/>
    <mergeCell ref="JEY131084:JEY131085"/>
    <mergeCell ref="JEY196620:JEY196621"/>
    <mergeCell ref="JEY262156:JEY262157"/>
    <mergeCell ref="JEY327692:JEY327693"/>
    <mergeCell ref="JEY393228:JEY393229"/>
    <mergeCell ref="JEY458764:JEY458765"/>
    <mergeCell ref="JEY524300:JEY524301"/>
    <mergeCell ref="JEY589836:JEY589837"/>
    <mergeCell ref="JEY655372:JEY655373"/>
    <mergeCell ref="JEY720908:JEY720909"/>
    <mergeCell ref="JEY786444:JEY786445"/>
    <mergeCell ref="JEY851980:JEY851981"/>
    <mergeCell ref="JEY917516:JEY917517"/>
    <mergeCell ref="JEY983052:JEY983053"/>
    <mergeCell ref="JOR4:JOR5"/>
    <mergeCell ref="JOR65548:JOR65549"/>
    <mergeCell ref="JOR131084:JOR131085"/>
    <mergeCell ref="JOR196620:JOR196621"/>
    <mergeCell ref="JOR262156:JOR262157"/>
    <mergeCell ref="JOR327692:JOR327693"/>
    <mergeCell ref="JOR393228:JOR393229"/>
    <mergeCell ref="JOR458764:JOR458765"/>
    <mergeCell ref="JOR524300:JOR524301"/>
    <mergeCell ref="JOR589836:JOR589837"/>
    <mergeCell ref="JOR655372:JOR655373"/>
    <mergeCell ref="JOR720908:JOR720909"/>
    <mergeCell ref="JOR786444:JOR786445"/>
    <mergeCell ref="JOR851980:JOR851981"/>
    <mergeCell ref="JOR917516:JOR917517"/>
    <mergeCell ref="JOR983052:JOR983053"/>
    <mergeCell ref="JOS4:JOS5"/>
    <mergeCell ref="JOS65548:JOS65549"/>
    <mergeCell ref="JOS131084:JOS131085"/>
    <mergeCell ref="JOS196620:JOS196621"/>
    <mergeCell ref="JOS262156:JOS262157"/>
    <mergeCell ref="JOS327692:JOS327693"/>
    <mergeCell ref="JOS393228:JOS393229"/>
    <mergeCell ref="JOS458764:JOS458765"/>
    <mergeCell ref="JOS524300:JOS524301"/>
    <mergeCell ref="JOS589836:JOS589837"/>
    <mergeCell ref="JOS655372:JOS655373"/>
    <mergeCell ref="JOS720908:JOS720909"/>
    <mergeCell ref="JOS786444:JOS786445"/>
    <mergeCell ref="JOS851980:JOS851981"/>
    <mergeCell ref="JOS917516:JOS917517"/>
    <mergeCell ref="JOS983052:JOS983053"/>
    <mergeCell ref="JOT4:JOT5"/>
    <mergeCell ref="JOT65548:JOT65549"/>
    <mergeCell ref="JOT131084:JOT131085"/>
    <mergeCell ref="JOT196620:JOT196621"/>
    <mergeCell ref="JOT262156:JOT262157"/>
    <mergeCell ref="JOT327692:JOT327693"/>
    <mergeCell ref="JOT393228:JOT393229"/>
    <mergeCell ref="JOT458764:JOT458765"/>
    <mergeCell ref="JOT524300:JOT524301"/>
    <mergeCell ref="JOT589836:JOT589837"/>
    <mergeCell ref="JOT655372:JOT655373"/>
    <mergeCell ref="JOT720908:JOT720909"/>
    <mergeCell ref="JOT786444:JOT786445"/>
    <mergeCell ref="JOT851980:JOT851981"/>
    <mergeCell ref="JOT917516:JOT917517"/>
    <mergeCell ref="JOT983052:JOT983053"/>
    <mergeCell ref="JOU4:JOU5"/>
    <mergeCell ref="JOU65548:JOU65549"/>
    <mergeCell ref="JOU131084:JOU131085"/>
    <mergeCell ref="JOU196620:JOU196621"/>
    <mergeCell ref="JOU262156:JOU262157"/>
    <mergeCell ref="JOU327692:JOU327693"/>
    <mergeCell ref="JOU393228:JOU393229"/>
    <mergeCell ref="JOU458764:JOU458765"/>
    <mergeCell ref="JOU524300:JOU524301"/>
    <mergeCell ref="JOU589836:JOU589837"/>
    <mergeCell ref="JOU655372:JOU655373"/>
    <mergeCell ref="JOU720908:JOU720909"/>
    <mergeCell ref="JOU786444:JOU786445"/>
    <mergeCell ref="JOU851980:JOU851981"/>
    <mergeCell ref="JOU917516:JOU917517"/>
    <mergeCell ref="JOU983052:JOU983053"/>
    <mergeCell ref="JYN4:JYN5"/>
    <mergeCell ref="JYN65548:JYN65549"/>
    <mergeCell ref="JYN131084:JYN131085"/>
    <mergeCell ref="JYN196620:JYN196621"/>
    <mergeCell ref="JYN262156:JYN262157"/>
    <mergeCell ref="JYN327692:JYN327693"/>
    <mergeCell ref="JYN393228:JYN393229"/>
    <mergeCell ref="JYN458764:JYN458765"/>
    <mergeCell ref="JYN524300:JYN524301"/>
    <mergeCell ref="JYN589836:JYN589837"/>
    <mergeCell ref="JYN655372:JYN655373"/>
    <mergeCell ref="JYN720908:JYN720909"/>
    <mergeCell ref="JYN786444:JYN786445"/>
    <mergeCell ref="JYN851980:JYN851981"/>
    <mergeCell ref="JYN917516:JYN917517"/>
    <mergeCell ref="JYN983052:JYN983053"/>
    <mergeCell ref="JYO4:JYO5"/>
    <mergeCell ref="JYO65548:JYO65549"/>
    <mergeCell ref="JYO131084:JYO131085"/>
    <mergeCell ref="JYO196620:JYO196621"/>
    <mergeCell ref="JYO262156:JYO262157"/>
    <mergeCell ref="JYO327692:JYO327693"/>
    <mergeCell ref="JYO393228:JYO393229"/>
    <mergeCell ref="JYO458764:JYO458765"/>
    <mergeCell ref="JYO524300:JYO524301"/>
    <mergeCell ref="JYO589836:JYO589837"/>
    <mergeCell ref="JYO655372:JYO655373"/>
    <mergeCell ref="JYO720908:JYO720909"/>
    <mergeCell ref="JYO786444:JYO786445"/>
    <mergeCell ref="JYO851980:JYO851981"/>
    <mergeCell ref="JYO917516:JYO917517"/>
    <mergeCell ref="JYO983052:JYO983053"/>
    <mergeCell ref="JYP4:JYP5"/>
    <mergeCell ref="JYP65548:JYP65549"/>
    <mergeCell ref="JYP131084:JYP131085"/>
    <mergeCell ref="JYP196620:JYP196621"/>
    <mergeCell ref="JYP262156:JYP262157"/>
    <mergeCell ref="JYP327692:JYP327693"/>
    <mergeCell ref="JYP393228:JYP393229"/>
    <mergeCell ref="JYP458764:JYP458765"/>
    <mergeCell ref="JYP524300:JYP524301"/>
    <mergeCell ref="JYP589836:JYP589837"/>
    <mergeCell ref="JYP655372:JYP655373"/>
    <mergeCell ref="JYP720908:JYP720909"/>
    <mergeCell ref="JYP786444:JYP786445"/>
    <mergeCell ref="JYP851980:JYP851981"/>
    <mergeCell ref="JYP917516:JYP917517"/>
    <mergeCell ref="JYP983052:JYP983053"/>
    <mergeCell ref="JYQ4:JYQ5"/>
    <mergeCell ref="JYQ65548:JYQ65549"/>
    <mergeCell ref="JYQ131084:JYQ131085"/>
    <mergeCell ref="JYQ196620:JYQ196621"/>
    <mergeCell ref="JYQ262156:JYQ262157"/>
    <mergeCell ref="JYQ327692:JYQ327693"/>
    <mergeCell ref="JYQ393228:JYQ393229"/>
    <mergeCell ref="JYQ458764:JYQ458765"/>
    <mergeCell ref="JYQ524300:JYQ524301"/>
    <mergeCell ref="JYQ589836:JYQ589837"/>
    <mergeCell ref="JYQ655372:JYQ655373"/>
    <mergeCell ref="JYQ720908:JYQ720909"/>
    <mergeCell ref="JYQ786444:JYQ786445"/>
    <mergeCell ref="JYQ851980:JYQ851981"/>
    <mergeCell ref="JYQ917516:JYQ917517"/>
    <mergeCell ref="JYQ983052:JYQ983053"/>
    <mergeCell ref="KIJ4:KIJ5"/>
    <mergeCell ref="KIJ65548:KIJ65549"/>
    <mergeCell ref="KIJ131084:KIJ131085"/>
    <mergeCell ref="KIJ196620:KIJ196621"/>
    <mergeCell ref="KIJ262156:KIJ262157"/>
    <mergeCell ref="KIJ327692:KIJ327693"/>
    <mergeCell ref="KIJ393228:KIJ393229"/>
    <mergeCell ref="KIJ458764:KIJ458765"/>
    <mergeCell ref="KIJ524300:KIJ524301"/>
    <mergeCell ref="KIJ589836:KIJ589837"/>
    <mergeCell ref="KIJ655372:KIJ655373"/>
    <mergeCell ref="KIJ720908:KIJ720909"/>
    <mergeCell ref="KIJ786444:KIJ786445"/>
    <mergeCell ref="KIJ851980:KIJ851981"/>
    <mergeCell ref="KIJ917516:KIJ917517"/>
    <mergeCell ref="KIJ983052:KIJ983053"/>
    <mergeCell ref="KIK4:KIK5"/>
    <mergeCell ref="KIK65548:KIK65549"/>
    <mergeCell ref="KIK131084:KIK131085"/>
    <mergeCell ref="KIK196620:KIK196621"/>
    <mergeCell ref="KIK262156:KIK262157"/>
    <mergeCell ref="KIK327692:KIK327693"/>
    <mergeCell ref="KIK393228:KIK393229"/>
    <mergeCell ref="KIK458764:KIK458765"/>
    <mergeCell ref="KIK524300:KIK524301"/>
    <mergeCell ref="KIK589836:KIK589837"/>
    <mergeCell ref="KIK655372:KIK655373"/>
    <mergeCell ref="KIK720908:KIK720909"/>
    <mergeCell ref="KIK786444:KIK786445"/>
    <mergeCell ref="KIK851980:KIK851981"/>
    <mergeCell ref="KIK917516:KIK917517"/>
    <mergeCell ref="KIK983052:KIK983053"/>
    <mergeCell ref="KIL4:KIL5"/>
    <mergeCell ref="KIL65548:KIL65549"/>
    <mergeCell ref="KIL131084:KIL131085"/>
    <mergeCell ref="KIL196620:KIL196621"/>
    <mergeCell ref="KIL262156:KIL262157"/>
    <mergeCell ref="KIL327692:KIL327693"/>
    <mergeCell ref="KIL393228:KIL393229"/>
    <mergeCell ref="KIL458764:KIL458765"/>
    <mergeCell ref="KIL524300:KIL524301"/>
    <mergeCell ref="KIL589836:KIL589837"/>
    <mergeCell ref="KIL655372:KIL655373"/>
    <mergeCell ref="KIL720908:KIL720909"/>
    <mergeCell ref="KIL786444:KIL786445"/>
    <mergeCell ref="KIL851980:KIL851981"/>
    <mergeCell ref="KIL917516:KIL917517"/>
    <mergeCell ref="KIL983052:KIL983053"/>
    <mergeCell ref="KIM4:KIM5"/>
    <mergeCell ref="KIM65548:KIM65549"/>
    <mergeCell ref="KIM131084:KIM131085"/>
    <mergeCell ref="KIM196620:KIM196621"/>
    <mergeCell ref="KIM262156:KIM262157"/>
    <mergeCell ref="KIM327692:KIM327693"/>
    <mergeCell ref="KIM393228:KIM393229"/>
    <mergeCell ref="KIM458764:KIM458765"/>
    <mergeCell ref="KIM524300:KIM524301"/>
    <mergeCell ref="KIM589836:KIM589837"/>
    <mergeCell ref="KIM655372:KIM655373"/>
    <mergeCell ref="KIM720908:KIM720909"/>
    <mergeCell ref="KIM786444:KIM786445"/>
    <mergeCell ref="KIM851980:KIM851981"/>
    <mergeCell ref="KIM917516:KIM917517"/>
    <mergeCell ref="KIM983052:KIM983053"/>
    <mergeCell ref="KSF4:KSF5"/>
    <mergeCell ref="KSF65548:KSF65549"/>
    <mergeCell ref="KSF131084:KSF131085"/>
    <mergeCell ref="KSF196620:KSF196621"/>
    <mergeCell ref="KSF262156:KSF262157"/>
    <mergeCell ref="KSF327692:KSF327693"/>
    <mergeCell ref="KSF393228:KSF393229"/>
    <mergeCell ref="KSF458764:KSF458765"/>
    <mergeCell ref="KSF524300:KSF524301"/>
    <mergeCell ref="KSF589836:KSF589837"/>
    <mergeCell ref="KSF655372:KSF655373"/>
    <mergeCell ref="KSF720908:KSF720909"/>
    <mergeCell ref="KSF786444:KSF786445"/>
    <mergeCell ref="KSF851980:KSF851981"/>
    <mergeCell ref="KSF917516:KSF917517"/>
    <mergeCell ref="KSF983052:KSF983053"/>
    <mergeCell ref="KSG4:KSG5"/>
    <mergeCell ref="KSG65548:KSG65549"/>
    <mergeCell ref="KSG131084:KSG131085"/>
    <mergeCell ref="KSG196620:KSG196621"/>
    <mergeCell ref="KSG262156:KSG262157"/>
    <mergeCell ref="KSG327692:KSG327693"/>
    <mergeCell ref="KSG393228:KSG393229"/>
    <mergeCell ref="KSG458764:KSG458765"/>
    <mergeCell ref="KSG524300:KSG524301"/>
    <mergeCell ref="KSG589836:KSG589837"/>
    <mergeCell ref="KSG655372:KSG655373"/>
    <mergeCell ref="KSG720908:KSG720909"/>
    <mergeCell ref="KSG786444:KSG786445"/>
    <mergeCell ref="KSG851980:KSG851981"/>
    <mergeCell ref="KSG917516:KSG917517"/>
    <mergeCell ref="KSG983052:KSG983053"/>
    <mergeCell ref="KSH4:KSH5"/>
    <mergeCell ref="KSH65548:KSH65549"/>
    <mergeCell ref="KSH131084:KSH131085"/>
    <mergeCell ref="KSH196620:KSH196621"/>
    <mergeCell ref="KSH262156:KSH262157"/>
    <mergeCell ref="KSH327692:KSH327693"/>
    <mergeCell ref="KSH393228:KSH393229"/>
    <mergeCell ref="KSH458764:KSH458765"/>
    <mergeCell ref="KSH524300:KSH524301"/>
    <mergeCell ref="KSH589836:KSH589837"/>
    <mergeCell ref="KSH655372:KSH655373"/>
    <mergeCell ref="KSH720908:KSH720909"/>
    <mergeCell ref="KSH786444:KSH786445"/>
    <mergeCell ref="KSH851980:KSH851981"/>
    <mergeCell ref="KSH917516:KSH917517"/>
    <mergeCell ref="KSH983052:KSH983053"/>
    <mergeCell ref="KSI4:KSI5"/>
    <mergeCell ref="KSI65548:KSI65549"/>
    <mergeCell ref="KSI131084:KSI131085"/>
    <mergeCell ref="KSI196620:KSI196621"/>
    <mergeCell ref="KSI262156:KSI262157"/>
    <mergeCell ref="KSI327692:KSI327693"/>
    <mergeCell ref="KSI393228:KSI393229"/>
    <mergeCell ref="KSI458764:KSI458765"/>
    <mergeCell ref="KSI524300:KSI524301"/>
    <mergeCell ref="KSI589836:KSI589837"/>
    <mergeCell ref="KSI655372:KSI655373"/>
    <mergeCell ref="KSI720908:KSI720909"/>
    <mergeCell ref="KSI786444:KSI786445"/>
    <mergeCell ref="KSI851980:KSI851981"/>
    <mergeCell ref="KSI917516:KSI917517"/>
    <mergeCell ref="KSI983052:KSI983053"/>
    <mergeCell ref="LCB4:LCB5"/>
    <mergeCell ref="LCB65548:LCB65549"/>
    <mergeCell ref="LCB131084:LCB131085"/>
    <mergeCell ref="LCB196620:LCB196621"/>
    <mergeCell ref="LCB262156:LCB262157"/>
    <mergeCell ref="LCB327692:LCB327693"/>
    <mergeCell ref="LCB393228:LCB393229"/>
    <mergeCell ref="LCB458764:LCB458765"/>
    <mergeCell ref="LCB524300:LCB524301"/>
    <mergeCell ref="LCB589836:LCB589837"/>
    <mergeCell ref="LCB655372:LCB655373"/>
    <mergeCell ref="LCB720908:LCB720909"/>
    <mergeCell ref="LCB786444:LCB786445"/>
    <mergeCell ref="LCB851980:LCB851981"/>
    <mergeCell ref="LCB917516:LCB917517"/>
    <mergeCell ref="LCB983052:LCB983053"/>
    <mergeCell ref="LCC4:LCC5"/>
    <mergeCell ref="LCC65548:LCC65549"/>
    <mergeCell ref="LCC131084:LCC131085"/>
    <mergeCell ref="LCC196620:LCC196621"/>
    <mergeCell ref="LCC262156:LCC262157"/>
    <mergeCell ref="LCC327692:LCC327693"/>
    <mergeCell ref="LCC393228:LCC393229"/>
    <mergeCell ref="LCC458764:LCC458765"/>
    <mergeCell ref="LCC524300:LCC524301"/>
    <mergeCell ref="LCC589836:LCC589837"/>
    <mergeCell ref="LCC655372:LCC655373"/>
    <mergeCell ref="LCC720908:LCC720909"/>
    <mergeCell ref="LCC786444:LCC786445"/>
    <mergeCell ref="LCC851980:LCC851981"/>
    <mergeCell ref="LCC917516:LCC917517"/>
    <mergeCell ref="LCC983052:LCC983053"/>
    <mergeCell ref="LCD4:LCD5"/>
    <mergeCell ref="LCD65548:LCD65549"/>
    <mergeCell ref="LCD131084:LCD131085"/>
    <mergeCell ref="LCD196620:LCD196621"/>
    <mergeCell ref="LCD262156:LCD262157"/>
    <mergeCell ref="LCD327692:LCD327693"/>
    <mergeCell ref="LCD393228:LCD393229"/>
    <mergeCell ref="LCD458764:LCD458765"/>
    <mergeCell ref="LCD524300:LCD524301"/>
    <mergeCell ref="LCD589836:LCD589837"/>
    <mergeCell ref="LCD655372:LCD655373"/>
    <mergeCell ref="LCD720908:LCD720909"/>
    <mergeCell ref="LCD786444:LCD786445"/>
    <mergeCell ref="LCD851980:LCD851981"/>
    <mergeCell ref="LCD917516:LCD917517"/>
    <mergeCell ref="LCD983052:LCD983053"/>
    <mergeCell ref="LCE4:LCE5"/>
    <mergeCell ref="LCE65548:LCE65549"/>
    <mergeCell ref="LCE131084:LCE131085"/>
    <mergeCell ref="LCE196620:LCE196621"/>
    <mergeCell ref="LCE262156:LCE262157"/>
    <mergeCell ref="LCE327692:LCE327693"/>
    <mergeCell ref="LCE393228:LCE393229"/>
    <mergeCell ref="LCE458764:LCE458765"/>
    <mergeCell ref="LCE524300:LCE524301"/>
    <mergeCell ref="LCE589836:LCE589837"/>
    <mergeCell ref="LCE655372:LCE655373"/>
    <mergeCell ref="LCE720908:LCE720909"/>
    <mergeCell ref="LCE786444:LCE786445"/>
    <mergeCell ref="LCE851980:LCE851981"/>
    <mergeCell ref="LCE917516:LCE917517"/>
    <mergeCell ref="LCE983052:LCE983053"/>
    <mergeCell ref="LLX4:LLX5"/>
    <mergeCell ref="LLX65548:LLX65549"/>
    <mergeCell ref="LLX131084:LLX131085"/>
    <mergeCell ref="LLX196620:LLX196621"/>
    <mergeCell ref="LLX262156:LLX262157"/>
    <mergeCell ref="LLX327692:LLX327693"/>
    <mergeCell ref="LLX393228:LLX393229"/>
    <mergeCell ref="LLX458764:LLX458765"/>
    <mergeCell ref="LLX524300:LLX524301"/>
    <mergeCell ref="LLX589836:LLX589837"/>
    <mergeCell ref="LLX655372:LLX655373"/>
    <mergeCell ref="LLX720908:LLX720909"/>
    <mergeCell ref="LLX786444:LLX786445"/>
    <mergeCell ref="LLX851980:LLX851981"/>
    <mergeCell ref="LLX917516:LLX917517"/>
    <mergeCell ref="LLX983052:LLX983053"/>
    <mergeCell ref="LLY4:LLY5"/>
    <mergeCell ref="LLY65548:LLY65549"/>
    <mergeCell ref="LLY131084:LLY131085"/>
    <mergeCell ref="LLY196620:LLY196621"/>
    <mergeCell ref="LLY262156:LLY262157"/>
    <mergeCell ref="LLY327692:LLY327693"/>
    <mergeCell ref="LLY393228:LLY393229"/>
    <mergeCell ref="LLY458764:LLY458765"/>
    <mergeCell ref="LLY524300:LLY524301"/>
    <mergeCell ref="LLY589836:LLY589837"/>
    <mergeCell ref="LLY655372:LLY655373"/>
    <mergeCell ref="LLY720908:LLY720909"/>
    <mergeCell ref="LLY786444:LLY786445"/>
    <mergeCell ref="LLY851980:LLY851981"/>
    <mergeCell ref="LLY917516:LLY917517"/>
    <mergeCell ref="LLY983052:LLY983053"/>
    <mergeCell ref="LLZ4:LLZ5"/>
    <mergeCell ref="LLZ65548:LLZ65549"/>
    <mergeCell ref="LLZ131084:LLZ131085"/>
    <mergeCell ref="LLZ196620:LLZ196621"/>
    <mergeCell ref="LLZ262156:LLZ262157"/>
    <mergeCell ref="LLZ327692:LLZ327693"/>
    <mergeCell ref="LLZ393228:LLZ393229"/>
    <mergeCell ref="LLZ458764:LLZ458765"/>
    <mergeCell ref="LLZ524300:LLZ524301"/>
    <mergeCell ref="LLZ589836:LLZ589837"/>
    <mergeCell ref="LLZ655372:LLZ655373"/>
    <mergeCell ref="LLZ720908:LLZ720909"/>
    <mergeCell ref="LLZ786444:LLZ786445"/>
    <mergeCell ref="LLZ851980:LLZ851981"/>
    <mergeCell ref="LLZ917516:LLZ917517"/>
    <mergeCell ref="LLZ983052:LLZ983053"/>
    <mergeCell ref="LMA4:LMA5"/>
    <mergeCell ref="LMA65548:LMA65549"/>
    <mergeCell ref="LMA131084:LMA131085"/>
    <mergeCell ref="LMA196620:LMA196621"/>
    <mergeCell ref="LMA262156:LMA262157"/>
    <mergeCell ref="LMA327692:LMA327693"/>
    <mergeCell ref="LMA393228:LMA393229"/>
    <mergeCell ref="LMA458764:LMA458765"/>
    <mergeCell ref="LMA524300:LMA524301"/>
    <mergeCell ref="LMA589836:LMA589837"/>
    <mergeCell ref="LMA655372:LMA655373"/>
    <mergeCell ref="LMA720908:LMA720909"/>
    <mergeCell ref="LMA786444:LMA786445"/>
    <mergeCell ref="LMA851980:LMA851981"/>
    <mergeCell ref="LMA917516:LMA917517"/>
    <mergeCell ref="LMA983052:LMA983053"/>
    <mergeCell ref="LVT4:LVT5"/>
    <mergeCell ref="LVT65548:LVT65549"/>
    <mergeCell ref="LVT131084:LVT131085"/>
    <mergeCell ref="LVT196620:LVT196621"/>
    <mergeCell ref="LVT262156:LVT262157"/>
    <mergeCell ref="LVT327692:LVT327693"/>
    <mergeCell ref="LVT393228:LVT393229"/>
    <mergeCell ref="LVT458764:LVT458765"/>
    <mergeCell ref="LVT524300:LVT524301"/>
    <mergeCell ref="LVT589836:LVT589837"/>
    <mergeCell ref="LVT655372:LVT655373"/>
    <mergeCell ref="LVT720908:LVT720909"/>
    <mergeCell ref="LVT786444:LVT786445"/>
    <mergeCell ref="LVT851980:LVT851981"/>
    <mergeCell ref="LVT917516:LVT917517"/>
    <mergeCell ref="LVT983052:LVT983053"/>
    <mergeCell ref="LVU4:LVU5"/>
    <mergeCell ref="LVU65548:LVU65549"/>
    <mergeCell ref="LVU131084:LVU131085"/>
    <mergeCell ref="LVU196620:LVU196621"/>
    <mergeCell ref="LVU262156:LVU262157"/>
    <mergeCell ref="LVU327692:LVU327693"/>
    <mergeCell ref="LVU393228:LVU393229"/>
    <mergeCell ref="LVU458764:LVU458765"/>
    <mergeCell ref="LVU524300:LVU524301"/>
    <mergeCell ref="LVU589836:LVU589837"/>
    <mergeCell ref="LVU655372:LVU655373"/>
    <mergeCell ref="LVU720908:LVU720909"/>
    <mergeCell ref="LVU786444:LVU786445"/>
    <mergeCell ref="LVU851980:LVU851981"/>
    <mergeCell ref="LVU917516:LVU917517"/>
    <mergeCell ref="LVU983052:LVU983053"/>
    <mergeCell ref="LVV4:LVV5"/>
    <mergeCell ref="LVV65548:LVV65549"/>
    <mergeCell ref="LVV131084:LVV131085"/>
    <mergeCell ref="LVV196620:LVV196621"/>
    <mergeCell ref="LVV262156:LVV262157"/>
    <mergeCell ref="LVV327692:LVV327693"/>
    <mergeCell ref="LVV393228:LVV393229"/>
    <mergeCell ref="LVV458764:LVV458765"/>
    <mergeCell ref="LVV524300:LVV524301"/>
    <mergeCell ref="LVV589836:LVV589837"/>
    <mergeCell ref="LVV655372:LVV655373"/>
    <mergeCell ref="LVV720908:LVV720909"/>
    <mergeCell ref="LVV786444:LVV786445"/>
    <mergeCell ref="LVV851980:LVV851981"/>
    <mergeCell ref="LVV917516:LVV917517"/>
    <mergeCell ref="LVV983052:LVV983053"/>
    <mergeCell ref="LVW4:LVW5"/>
    <mergeCell ref="LVW65548:LVW65549"/>
    <mergeCell ref="LVW131084:LVW131085"/>
    <mergeCell ref="LVW196620:LVW196621"/>
    <mergeCell ref="LVW262156:LVW262157"/>
    <mergeCell ref="LVW327692:LVW327693"/>
    <mergeCell ref="LVW393228:LVW393229"/>
    <mergeCell ref="LVW458764:LVW458765"/>
    <mergeCell ref="LVW524300:LVW524301"/>
    <mergeCell ref="LVW589836:LVW589837"/>
    <mergeCell ref="LVW655372:LVW655373"/>
    <mergeCell ref="LVW720908:LVW720909"/>
    <mergeCell ref="LVW786444:LVW786445"/>
    <mergeCell ref="LVW851980:LVW851981"/>
    <mergeCell ref="LVW917516:LVW917517"/>
    <mergeCell ref="LVW983052:LVW983053"/>
    <mergeCell ref="MFP4:MFP5"/>
    <mergeCell ref="MFP65548:MFP65549"/>
    <mergeCell ref="MFP131084:MFP131085"/>
    <mergeCell ref="MFP196620:MFP196621"/>
    <mergeCell ref="MFP262156:MFP262157"/>
    <mergeCell ref="MFP327692:MFP327693"/>
    <mergeCell ref="MFP393228:MFP393229"/>
    <mergeCell ref="MFP458764:MFP458765"/>
    <mergeCell ref="MFP524300:MFP524301"/>
    <mergeCell ref="MFP589836:MFP589837"/>
    <mergeCell ref="MFP655372:MFP655373"/>
    <mergeCell ref="MFP720908:MFP720909"/>
    <mergeCell ref="MFP786444:MFP786445"/>
    <mergeCell ref="MFP851980:MFP851981"/>
    <mergeCell ref="MFP917516:MFP917517"/>
    <mergeCell ref="MFP983052:MFP983053"/>
    <mergeCell ref="MFQ4:MFQ5"/>
    <mergeCell ref="MFQ65548:MFQ65549"/>
    <mergeCell ref="MFQ131084:MFQ131085"/>
    <mergeCell ref="MFQ196620:MFQ196621"/>
    <mergeCell ref="MFQ262156:MFQ262157"/>
    <mergeCell ref="MFQ327692:MFQ327693"/>
    <mergeCell ref="MFQ393228:MFQ393229"/>
    <mergeCell ref="MFQ458764:MFQ458765"/>
    <mergeCell ref="MFQ524300:MFQ524301"/>
    <mergeCell ref="MFQ589836:MFQ589837"/>
    <mergeCell ref="MFQ655372:MFQ655373"/>
    <mergeCell ref="MFQ720908:MFQ720909"/>
    <mergeCell ref="MFQ786444:MFQ786445"/>
    <mergeCell ref="MFQ851980:MFQ851981"/>
    <mergeCell ref="MFQ917516:MFQ917517"/>
    <mergeCell ref="MFQ983052:MFQ983053"/>
    <mergeCell ref="MFS4:MFS5"/>
    <mergeCell ref="MFS65548:MFS65549"/>
    <mergeCell ref="MFS131084:MFS131085"/>
    <mergeCell ref="MFS196620:MFS196621"/>
    <mergeCell ref="MFS262156:MFS262157"/>
    <mergeCell ref="MFS327692:MFS327693"/>
    <mergeCell ref="MFS393228:MFS393229"/>
    <mergeCell ref="MFS458764:MFS458765"/>
    <mergeCell ref="MFS524300:MFS524301"/>
    <mergeCell ref="MFS589836:MFS589837"/>
    <mergeCell ref="MFS655372:MFS655373"/>
    <mergeCell ref="MFS720908:MFS720909"/>
    <mergeCell ref="MFS786444:MFS786445"/>
    <mergeCell ref="MFS851980:MFS851981"/>
    <mergeCell ref="MFS917516:MFS917517"/>
    <mergeCell ref="MFS983052:MFS983053"/>
    <mergeCell ref="MFP393226:MFV393226"/>
    <mergeCell ref="MFT4:MFV4"/>
    <mergeCell ref="MFR4:MFR5"/>
    <mergeCell ref="MFR65548:MFR65549"/>
    <mergeCell ref="MFR131084:MFR131085"/>
    <mergeCell ref="MFR196620:MFR196621"/>
    <mergeCell ref="MFR262156:MFR262157"/>
    <mergeCell ref="MFR327692:MFR327693"/>
    <mergeCell ref="MFR393228:MFR393229"/>
    <mergeCell ref="MFR458764:MFR458765"/>
    <mergeCell ref="MFR524300:MFR524301"/>
    <mergeCell ref="MFR589836:MFR589837"/>
    <mergeCell ref="MFR655372:MFR655373"/>
    <mergeCell ref="MFR720908:MFR720909"/>
    <mergeCell ref="MFR786444:MFR786445"/>
    <mergeCell ref="MFR851980:MFR851981"/>
    <mergeCell ref="MPL786444:MPL786445"/>
    <mergeCell ref="MPL851980:MPL851981"/>
    <mergeCell ref="MPL917516:MPL917517"/>
    <mergeCell ref="MPL983052:MPL983053"/>
    <mergeCell ref="MPM4:MPM5"/>
    <mergeCell ref="MPM65548:MPM65549"/>
    <mergeCell ref="MPM131084:MPM131085"/>
    <mergeCell ref="MPM196620:MPM196621"/>
    <mergeCell ref="MPM262156:MPM262157"/>
    <mergeCell ref="MPM327692:MPM327693"/>
    <mergeCell ref="MPM393228:MPM393229"/>
    <mergeCell ref="MPM458764:MPM458765"/>
    <mergeCell ref="MPM524300:MPM524301"/>
    <mergeCell ref="MPM589836:MPM589837"/>
    <mergeCell ref="MPM655372:MPM655373"/>
    <mergeCell ref="MPM720908:MPM720909"/>
    <mergeCell ref="MPM786444:MPM786445"/>
    <mergeCell ref="MPM851980:MPM851981"/>
    <mergeCell ref="MPM917516:MPM917517"/>
    <mergeCell ref="MPM983052:MPM983053"/>
    <mergeCell ref="MPL917514:MPR917514"/>
    <mergeCell ref="MPP720908:MPR720908"/>
    <mergeCell ref="MPP524300:MPR524300"/>
    <mergeCell ref="MZK4:MZK5"/>
    <mergeCell ref="MZK65548:MZK65549"/>
    <mergeCell ref="MZK131084:MZK131085"/>
    <mergeCell ref="MZK196620:MZK196621"/>
    <mergeCell ref="MZK262156:MZK262157"/>
    <mergeCell ref="MZK786444:MZK786445"/>
    <mergeCell ref="MZK851980:MZK851981"/>
    <mergeCell ref="MZK917516:MZK917517"/>
    <mergeCell ref="MZK983052:MZK983053"/>
    <mergeCell ref="MPO4:MPO5"/>
    <mergeCell ref="MPO65548:MPO65549"/>
    <mergeCell ref="MPO131084:MPO131085"/>
    <mergeCell ref="MPO196620:MPO196621"/>
    <mergeCell ref="MPO262156:MPO262157"/>
    <mergeCell ref="MPO327692:MPO327693"/>
    <mergeCell ref="MPO393228:MPO393229"/>
    <mergeCell ref="MPO458764:MPO458765"/>
    <mergeCell ref="MPO524300:MPO524301"/>
    <mergeCell ref="MPO589836:MPO589837"/>
    <mergeCell ref="MPO655372:MPO655373"/>
    <mergeCell ref="MPO720908:MPO720909"/>
    <mergeCell ref="MPO786444:MPO786445"/>
    <mergeCell ref="MPO851980:MPO851981"/>
    <mergeCell ref="MPO917516:MPO917517"/>
    <mergeCell ref="MPO983052:MPO983053"/>
    <mergeCell ref="MZH720908:MZH720909"/>
    <mergeCell ref="MZH786444:MZH786445"/>
    <mergeCell ref="MZH851980:MZH851981"/>
    <mergeCell ref="MZH917516:MZH917517"/>
    <mergeCell ref="MZH983052:MZH983053"/>
    <mergeCell ref="MPL196618:MPR196618"/>
    <mergeCell ref="MZH196618:MZN196618"/>
    <mergeCell ref="NJH196620:NJJ196620"/>
    <mergeCell ref="MZI786444:MZI786445"/>
    <mergeCell ref="MZI851980:MZI851981"/>
    <mergeCell ref="MZI917516:MZI917517"/>
    <mergeCell ref="MZI983052:MZI983053"/>
    <mergeCell ref="MZH917514:MZN917514"/>
    <mergeCell ref="MZL720908:MZN720908"/>
    <mergeCell ref="MZL524300:MZN524300"/>
    <mergeCell ref="MZM393227:MZN393227"/>
    <mergeCell ref="MZM196619:MZN196619"/>
    <mergeCell ref="MZH65546:MZN65546"/>
    <mergeCell ref="MZJ720908:MZJ720909"/>
    <mergeCell ref="MZJ786444:MZJ786445"/>
    <mergeCell ref="MZJ851980:MZJ851981"/>
    <mergeCell ref="MZJ917516:MZJ917517"/>
    <mergeCell ref="MZJ983052:MZJ983053"/>
    <mergeCell ref="MZH393226:MZN393226"/>
    <mergeCell ref="NJD393226:NJJ393226"/>
    <mergeCell ref="NJD196618:NJJ196618"/>
    <mergeCell ref="NJG983052:NJG983053"/>
    <mergeCell ref="NJD65546:NJJ65546"/>
    <mergeCell ref="NJD983052:NJD983053"/>
    <mergeCell ref="MZI131084:MZI131085"/>
    <mergeCell ref="MZI196620:MZI196621"/>
    <mergeCell ref="MZI262156:MZI262157"/>
    <mergeCell ref="MZI327692:MZI327693"/>
    <mergeCell ref="MZI393228:MZI393229"/>
    <mergeCell ref="MZI458764:MZI458765"/>
    <mergeCell ref="MZI524300:MZI524301"/>
    <mergeCell ref="NJE4:NJE5"/>
    <mergeCell ref="NJE65548:NJE65549"/>
    <mergeCell ref="NJE131084:NJE131085"/>
    <mergeCell ref="NJE196620:NJE196621"/>
    <mergeCell ref="NJE262156:NJE262157"/>
    <mergeCell ref="NJE327692:NJE327693"/>
    <mergeCell ref="NJE393228:NJE393229"/>
    <mergeCell ref="NJE458764:NJE458765"/>
    <mergeCell ref="NJE524300:NJE524301"/>
    <mergeCell ref="NJE589836:NJE589837"/>
    <mergeCell ref="NJE655372:NJE655373"/>
    <mergeCell ref="NJE720908:NJE720909"/>
    <mergeCell ref="NJE786444:NJE786445"/>
    <mergeCell ref="NJE851980:NJE851981"/>
    <mergeCell ref="NJE917516:NJE917517"/>
    <mergeCell ref="NJD196620:NJD196621"/>
    <mergeCell ref="NJD262156:NJD262157"/>
    <mergeCell ref="NJD327692:NJD327693"/>
    <mergeCell ref="NJD393228:NJD393229"/>
    <mergeCell ref="NJD458764:NJD458765"/>
    <mergeCell ref="NJD524300:NJD524301"/>
    <mergeCell ref="NJD589836:NJD589837"/>
    <mergeCell ref="NJD655372:NJD655373"/>
    <mergeCell ref="NJD720908:NJD720909"/>
    <mergeCell ref="NJD786444:NJD786445"/>
    <mergeCell ref="NJD851980:NJD851981"/>
    <mergeCell ref="NJD917516:NJD917517"/>
    <mergeCell ref="NJD917514:NJJ917514"/>
    <mergeCell ref="NJH720908:NJJ720908"/>
    <mergeCell ref="NJF786444:NJF786445"/>
    <mergeCell ref="NJF851980:NJF851981"/>
    <mergeCell ref="NJF917516:NJF917517"/>
    <mergeCell ref="NTB393228:NTB393229"/>
    <mergeCell ref="NTB458764:NTB458765"/>
    <mergeCell ref="NJG4:NJG5"/>
    <mergeCell ref="NJG65548:NJG65549"/>
    <mergeCell ref="NJG131084:NJG131085"/>
    <mergeCell ref="NJG196620:NJG196621"/>
    <mergeCell ref="NJG262156:NJG262157"/>
    <mergeCell ref="NJG327692:NJG327693"/>
    <mergeCell ref="NJG393228:NJG393229"/>
    <mergeCell ref="NJG458764:NJG458765"/>
    <mergeCell ref="NJG524300:NJG524301"/>
    <mergeCell ref="NJG589836:NJG589837"/>
    <mergeCell ref="NJG655372:NJG655373"/>
    <mergeCell ref="NJG720908:NJG720909"/>
    <mergeCell ref="NJG786444:NJG786445"/>
    <mergeCell ref="NJG851980:NJG851981"/>
    <mergeCell ref="NJG917516:NJG917517"/>
    <mergeCell ref="NJD589834:NJJ589834"/>
    <mergeCell ref="NJF196620:NJF196621"/>
    <mergeCell ref="NJF262156:NJF262157"/>
    <mergeCell ref="NJF327692:NJF327693"/>
    <mergeCell ref="NJF393228:NJF393229"/>
    <mergeCell ref="NJF458764:NJF458765"/>
    <mergeCell ref="NJF524300:NJF524301"/>
    <mergeCell ref="NJF589836:NJF589837"/>
    <mergeCell ref="NJF655372:NJF655373"/>
    <mergeCell ref="NJF720908:NJF720909"/>
    <mergeCell ref="NTA131084:NTA131085"/>
    <mergeCell ref="NTA196620:NTA196621"/>
    <mergeCell ref="NTA262156:NTA262157"/>
    <mergeCell ref="NTA327692:NTA327693"/>
    <mergeCell ref="NTA393228:NTA393229"/>
    <mergeCell ref="NTA720908:NTA720909"/>
    <mergeCell ref="NTA786444:NTA786445"/>
    <mergeCell ref="NTA851980:NTA851981"/>
    <mergeCell ref="NTA917516:NTA917517"/>
    <mergeCell ref="NTA983052:NTA983053"/>
    <mergeCell ref="NSZ917514:NTF917514"/>
    <mergeCell ref="NSZ786442:NTF786442"/>
    <mergeCell ref="NTD720908:NTF720908"/>
    <mergeCell ref="NSZ589834:NTF589834"/>
    <mergeCell ref="NSZ262154:NTF262154"/>
    <mergeCell ref="NSZ393226:NTF393226"/>
    <mergeCell ref="NSZ196618:NTF196618"/>
    <mergeCell ref="NTB786444:NTB786445"/>
    <mergeCell ref="NTB851980:NTB851981"/>
    <mergeCell ref="NTB917516:NTB917517"/>
    <mergeCell ref="NTB983052:NTB983053"/>
    <mergeCell ref="NTC4:NTC5"/>
    <mergeCell ref="NTC65548:NTC65549"/>
    <mergeCell ref="NTC131084:NTC131085"/>
    <mergeCell ref="NTC196620:NTC196621"/>
    <mergeCell ref="NTC262156:NTC262157"/>
    <mergeCell ref="NTC327692:NTC327693"/>
    <mergeCell ref="NTC393228:NTC393229"/>
    <mergeCell ref="NTC458764:NTC458765"/>
    <mergeCell ref="NTC524300:NTC524301"/>
    <mergeCell ref="NTC589836:NTC589837"/>
    <mergeCell ref="NTC655372:NTC655373"/>
    <mergeCell ref="NTC720908:NTC720909"/>
    <mergeCell ref="NTC786444:NTC786445"/>
    <mergeCell ref="NTC851980:NTC851981"/>
    <mergeCell ref="NTC917516:NTC917517"/>
    <mergeCell ref="NTC983052:NTC983053"/>
    <mergeCell ref="NSZ393228:NSZ393229"/>
    <mergeCell ref="NSZ458764:NSZ458765"/>
    <mergeCell ref="NSZ524300:NSZ524301"/>
    <mergeCell ref="NSZ589836:NSZ589837"/>
    <mergeCell ref="NSZ655372:NSZ655373"/>
    <mergeCell ref="NSZ786444:NSZ786445"/>
    <mergeCell ref="NSZ851980:NSZ851981"/>
    <mergeCell ref="NSZ917516:NSZ917517"/>
    <mergeCell ref="NSZ983052:NSZ983053"/>
    <mergeCell ref="NTA4:NTA5"/>
    <mergeCell ref="NTA65548:NTA65549"/>
    <mergeCell ref="OCW4:OCW5"/>
    <mergeCell ref="OCW65548:OCW65549"/>
    <mergeCell ref="OCW131084:OCW131085"/>
    <mergeCell ref="OCW196620:OCW196621"/>
    <mergeCell ref="OCW262156:OCW262157"/>
    <mergeCell ref="OCW327692:OCW327693"/>
    <mergeCell ref="OCW393228:OCW393229"/>
    <mergeCell ref="OCW458764:OCW458765"/>
    <mergeCell ref="OCW524300:OCW524301"/>
    <mergeCell ref="OCW589836:OCW589837"/>
    <mergeCell ref="OCW655372:OCW655373"/>
    <mergeCell ref="OCW720908:OCW720909"/>
    <mergeCell ref="OCW786444:OCW786445"/>
    <mergeCell ref="OCW851980:OCW851981"/>
    <mergeCell ref="OCW917516:OCW917517"/>
    <mergeCell ref="OCW983052:OCW983053"/>
    <mergeCell ref="OCV917514:ODB917514"/>
    <mergeCell ref="OCV786444:OCV786445"/>
    <mergeCell ref="OCX786444:OCX786445"/>
    <mergeCell ref="OCV786442:ODB786442"/>
    <mergeCell ref="OCZ720908:ODB720908"/>
    <mergeCell ref="OCY4:OCY5"/>
    <mergeCell ref="OCY65548:OCY65549"/>
    <mergeCell ref="OCZ917516:ODB917516"/>
    <mergeCell ref="ODA917515:ODB917515"/>
    <mergeCell ref="OMR65548:OMR65549"/>
    <mergeCell ref="OMR131084:OMR131085"/>
    <mergeCell ref="OMR196620:OMR196621"/>
    <mergeCell ref="OMR262156:OMR262157"/>
    <mergeCell ref="OMR327692:OMR327693"/>
    <mergeCell ref="OMR393228:OMR393229"/>
    <mergeCell ref="OMR458764:OMR458765"/>
    <mergeCell ref="OMR524300:OMR524301"/>
    <mergeCell ref="OMR589836:OMR589837"/>
    <mergeCell ref="OMR655372:OMR655373"/>
    <mergeCell ref="OMR720908:OMR720909"/>
    <mergeCell ref="OMR786444:OMR786445"/>
    <mergeCell ref="OMR851980:OMR851981"/>
    <mergeCell ref="OMR917516:OMR917517"/>
    <mergeCell ref="ODA65547:ODB65547"/>
    <mergeCell ref="OCV917516:OCV917517"/>
    <mergeCell ref="OCV983052:OCV983053"/>
    <mergeCell ref="OMR589834:OMX589834"/>
    <mergeCell ref="OCZ524300:ODB524300"/>
    <mergeCell ref="OMV524300:OMX524300"/>
    <mergeCell ref="OMR458762:OMX458762"/>
    <mergeCell ref="OCV393228:OCV393229"/>
    <mergeCell ref="OCV393226:ODB393226"/>
    <mergeCell ref="OMR393226:OMX393226"/>
    <mergeCell ref="ODA196619:ODB196619"/>
    <mergeCell ref="OCY131084:OCY131085"/>
    <mergeCell ref="OCY393228:OCY393229"/>
    <mergeCell ref="OCY458764:OCY458765"/>
    <mergeCell ref="OCY524300:OCY524301"/>
    <mergeCell ref="OCY589836:OCY589837"/>
    <mergeCell ref="OCY655372:OCY655373"/>
    <mergeCell ref="OCY720908:OCY720909"/>
    <mergeCell ref="OCY786444:OCY786445"/>
    <mergeCell ref="OCY851980:OCY851981"/>
    <mergeCell ref="OCY917516:OCY917517"/>
    <mergeCell ref="OCY983052:OCY983053"/>
    <mergeCell ref="OMU917516:OMU917517"/>
    <mergeCell ref="OMU983052:OMU983053"/>
    <mergeCell ref="OMR786442:OMX786442"/>
    <mergeCell ref="OCX393228:OCX393229"/>
    <mergeCell ref="OCV262154:ODB262154"/>
    <mergeCell ref="OMW196619:OMX196619"/>
    <mergeCell ref="OCV196618:ODB196618"/>
    <mergeCell ref="OMR196618:OMX196618"/>
    <mergeCell ref="OCX917516:OCX917517"/>
    <mergeCell ref="OCX983052:OCX983053"/>
    <mergeCell ref="OMR983052:OMR983053"/>
    <mergeCell ref="OMS4:OMS5"/>
    <mergeCell ref="OMS65548:OMS65549"/>
    <mergeCell ref="OMS131084:OMS131085"/>
    <mergeCell ref="OMS196620:OMS196621"/>
    <mergeCell ref="OMS262156:OMS262157"/>
    <mergeCell ref="OMS327692:OMS327693"/>
    <mergeCell ref="OMS393228:OMS393229"/>
    <mergeCell ref="OMS458764:OMS458765"/>
    <mergeCell ref="OMS524300:OMS524301"/>
    <mergeCell ref="OMS589836:OMS589837"/>
    <mergeCell ref="OMS655372:OMS655373"/>
    <mergeCell ref="OMS720908:OMS720909"/>
    <mergeCell ref="OMS786444:OMS786445"/>
    <mergeCell ref="OMS851980:OMS851981"/>
    <mergeCell ref="OMS917516:OMS917517"/>
    <mergeCell ref="OMS983052:OMS983053"/>
    <mergeCell ref="OMR917514:OMX917514"/>
    <mergeCell ref="OMT65548:OMT65549"/>
    <mergeCell ref="OMT131084:OMT131085"/>
    <mergeCell ref="OMT393228:OMT393229"/>
    <mergeCell ref="OMT458764:OMT458765"/>
    <mergeCell ref="OMT524300:OMT524301"/>
    <mergeCell ref="OMT589836:OMT589837"/>
    <mergeCell ref="OMT655372:OMT655373"/>
    <mergeCell ref="OMT720908:OMT720909"/>
    <mergeCell ref="OMT786444:OMT786445"/>
    <mergeCell ref="OMV917516:OMX917516"/>
    <mergeCell ref="OMV65548:OMX65548"/>
    <mergeCell ref="OMT851980:OMT851981"/>
    <mergeCell ref="OMT917516:OMT917517"/>
    <mergeCell ref="OMT983052:OMT983053"/>
    <mergeCell ref="OMU4:OMU5"/>
    <mergeCell ref="OMU65548:OMU65549"/>
    <mergeCell ref="OMU131084:OMU131085"/>
    <mergeCell ref="OMU196620:OMU196621"/>
    <mergeCell ref="OMU262156:OMU262157"/>
    <mergeCell ref="OMU327692:OMU327693"/>
    <mergeCell ref="OMU393228:OMU393229"/>
    <mergeCell ref="OMU458764:OMU458765"/>
    <mergeCell ref="OMU524300:OMU524301"/>
    <mergeCell ref="OMU589836:OMU589837"/>
    <mergeCell ref="OMU655372:OMU655373"/>
    <mergeCell ref="OMU720908:OMU720909"/>
    <mergeCell ref="OMU786444:OMU786445"/>
    <mergeCell ref="OMW786443:OMX786443"/>
    <mergeCell ref="OWS786443:OWT786443"/>
    <mergeCell ref="OMV720908:OMX720908"/>
    <mergeCell ref="OWR589836:OWT589836"/>
    <mergeCell ref="OWS458763:OWT458763"/>
    <mergeCell ref="OWP720908:OWP720909"/>
    <mergeCell ref="OWP786444:OWP786445"/>
    <mergeCell ref="OWQ4:OWQ5"/>
    <mergeCell ref="OWQ65548:OWQ65549"/>
    <mergeCell ref="OWQ131084:OWQ131085"/>
    <mergeCell ref="OWQ196620:OWQ196621"/>
    <mergeCell ref="OWQ262156:OWQ262157"/>
    <mergeCell ref="OWQ327692:OWQ327693"/>
    <mergeCell ref="OWQ393228:OWQ393229"/>
    <mergeCell ref="OWQ458764:OWQ458765"/>
    <mergeCell ref="OWQ524300:OWQ524301"/>
    <mergeCell ref="OWQ589836:OWQ589837"/>
    <mergeCell ref="OWQ655372:OWQ655373"/>
    <mergeCell ref="OWN393226:OWT393226"/>
    <mergeCell ref="OWS196619:OWT196619"/>
    <mergeCell ref="OWN196618:OWT196618"/>
    <mergeCell ref="OMW720907:OMX720907"/>
    <mergeCell ref="PGK327692:PGK327693"/>
    <mergeCell ref="PGK393228:PGK393229"/>
    <mergeCell ref="OWN589834:OWT589834"/>
    <mergeCell ref="OWR524300:OWT524300"/>
    <mergeCell ref="OWN458762:OWT458762"/>
    <mergeCell ref="OWS393227:OWT393227"/>
    <mergeCell ref="OWN262154:OWT262154"/>
    <mergeCell ref="OWN393228:OWN393229"/>
    <mergeCell ref="OWP393228:OWP393229"/>
    <mergeCell ref="OWS720907:OWT720907"/>
    <mergeCell ref="PGK196620:PGK196621"/>
    <mergeCell ref="PGK262156:PGK262157"/>
    <mergeCell ref="OWQ917516:OWQ917517"/>
    <mergeCell ref="OWQ983052:OWQ983053"/>
    <mergeCell ref="OWN131082:OWT131082"/>
    <mergeCell ref="OWN720908:OWN720909"/>
    <mergeCell ref="OWN786444:OWN786445"/>
    <mergeCell ref="OWN851980:OWN851981"/>
    <mergeCell ref="OWN917516:OWN917517"/>
    <mergeCell ref="OWN983052:OWN983053"/>
    <mergeCell ref="OWO4:OWO5"/>
    <mergeCell ref="OWO65548:OWO65549"/>
    <mergeCell ref="OWO131084:OWO131085"/>
    <mergeCell ref="OWO196620:OWO196621"/>
    <mergeCell ref="OWO262156:OWO262157"/>
    <mergeCell ref="OWO327692:OWO327693"/>
    <mergeCell ref="OWO393228:OWO393229"/>
    <mergeCell ref="OWO458764:OWO458765"/>
    <mergeCell ref="OWO524300:OWO524301"/>
    <mergeCell ref="OWO589836:OWO589837"/>
    <mergeCell ref="OWO655372:OWO655373"/>
    <mergeCell ref="OWO720908:OWO720909"/>
    <mergeCell ref="OWO786444:OWO786445"/>
    <mergeCell ref="OWO851980:OWO851981"/>
    <mergeCell ref="OWO917516:OWO917517"/>
    <mergeCell ref="OWO983052:OWO983053"/>
    <mergeCell ref="OWN983050:OWT983050"/>
    <mergeCell ref="OWN917514:OWT917514"/>
    <mergeCell ref="OWR786444:OWT786444"/>
    <mergeCell ref="OWN786442:OWT786442"/>
    <mergeCell ref="OWS262155:OWT262155"/>
    <mergeCell ref="OWQ720908:OWQ720909"/>
    <mergeCell ref="OWQ786444:OWQ786445"/>
    <mergeCell ref="OWR720908:OWT720908"/>
    <mergeCell ref="PGO262155:PGP262155"/>
    <mergeCell ref="PGL786444:PGL786445"/>
    <mergeCell ref="PGL851980:PGL851981"/>
    <mergeCell ref="PGL917516:PGL917517"/>
    <mergeCell ref="OWR917516:OWT917516"/>
    <mergeCell ref="OWP589836:OWP589837"/>
    <mergeCell ref="OWP655372:OWP655373"/>
    <mergeCell ref="PGJ393226:PGP393226"/>
    <mergeCell ref="PGM4:PGM5"/>
    <mergeCell ref="PGM65548:PGM65549"/>
    <mergeCell ref="PGM131084:PGM131085"/>
    <mergeCell ref="PGM196620:PGM196621"/>
    <mergeCell ref="PGM262156:PGM262157"/>
    <mergeCell ref="PGM327692:PGM327693"/>
    <mergeCell ref="PGM393228:PGM393229"/>
    <mergeCell ref="PGM458764:PGM458765"/>
    <mergeCell ref="PGM524300:PGM524301"/>
    <mergeCell ref="PGM589836:PGM589837"/>
    <mergeCell ref="PGM655372:PGM655373"/>
    <mergeCell ref="PGM720908:PGM720909"/>
    <mergeCell ref="PGM786444:PGM786445"/>
    <mergeCell ref="PGM851980:PGM851981"/>
    <mergeCell ref="PGM917516:PGM917517"/>
    <mergeCell ref="PGJ131082:PGP131082"/>
    <mergeCell ref="PGL4:PGL5"/>
    <mergeCell ref="PGL65548:PGL65549"/>
    <mergeCell ref="PGL131084:PGL131085"/>
    <mergeCell ref="PGO786443:PGP786443"/>
    <mergeCell ref="PGN65548:PGP65548"/>
    <mergeCell ref="PGO65547:PGP65547"/>
    <mergeCell ref="PGJ65546:PGP65546"/>
    <mergeCell ref="PGK131084:PGK131085"/>
    <mergeCell ref="PGO983051:PGP983051"/>
    <mergeCell ref="PGO196619:PGP196619"/>
    <mergeCell ref="PGJ196618:PGP196618"/>
    <mergeCell ref="PQF720908:PQF720909"/>
    <mergeCell ref="PQF786444:PQF786445"/>
    <mergeCell ref="PQF851980:PQF851981"/>
    <mergeCell ref="PQF917516:PQF917517"/>
    <mergeCell ref="PQF983052:PQF983053"/>
    <mergeCell ref="PGK786444:PGK786445"/>
    <mergeCell ref="PGK851980:PGK851981"/>
    <mergeCell ref="PGK917516:PGK917517"/>
    <mergeCell ref="PGK983052:PGK983053"/>
    <mergeCell ref="PGJ983050:PGP983050"/>
    <mergeCell ref="PGJ917514:PGP917514"/>
    <mergeCell ref="PGN786444:PGP786444"/>
    <mergeCell ref="PGJ786442:PGP786442"/>
    <mergeCell ref="PGN589836:PGP589836"/>
    <mergeCell ref="PGO458763:PGP458763"/>
    <mergeCell ref="PGJ393228:PGJ393229"/>
    <mergeCell ref="PQF983050:PQL983050"/>
    <mergeCell ref="PGN917516:PGP917516"/>
    <mergeCell ref="PQJ917516:PQL917516"/>
    <mergeCell ref="PQJ786444:PQL786444"/>
    <mergeCell ref="PQK786443:PQL786443"/>
    <mergeCell ref="PQF786442:PQL786442"/>
    <mergeCell ref="PGO720907:PGP720907"/>
    <mergeCell ref="PQK720907:PQL720907"/>
    <mergeCell ref="PQF655370:PQL655370"/>
    <mergeCell ref="PGJ655370:PGP655370"/>
    <mergeCell ref="PQF589834:PQL589834"/>
    <mergeCell ref="PQK458763:PQL458763"/>
    <mergeCell ref="PQF458762:PQL458762"/>
    <mergeCell ref="PQK983051:PQL983051"/>
    <mergeCell ref="PQH4:PQH5"/>
    <mergeCell ref="PQH65548:PQH65549"/>
    <mergeCell ref="PQH131084:PQH131085"/>
    <mergeCell ref="PQH196620:PQH196621"/>
    <mergeCell ref="PQH262156:PQH262157"/>
    <mergeCell ref="PQH327692:PQH327693"/>
    <mergeCell ref="PQH393228:PQH393229"/>
    <mergeCell ref="PQH458764:PQH458765"/>
    <mergeCell ref="PQH524300:PQH524301"/>
    <mergeCell ref="PQH589836:PQH589837"/>
    <mergeCell ref="PQH655372:PQH655373"/>
    <mergeCell ref="PQH720908:PQH720909"/>
    <mergeCell ref="PQH786444:PQH786445"/>
    <mergeCell ref="PQH851980:PQH851981"/>
    <mergeCell ref="PQH917516:PQH917517"/>
    <mergeCell ref="PQH983052:PQH983053"/>
    <mergeCell ref="PQI4:PQI5"/>
    <mergeCell ref="PQI65548:PQI65549"/>
    <mergeCell ref="PQI131084:PQI131085"/>
    <mergeCell ref="PQI196620:PQI196621"/>
    <mergeCell ref="PQI262156:PQI262157"/>
    <mergeCell ref="PQI327692:PQI327693"/>
    <mergeCell ref="PQI393228:PQI393229"/>
    <mergeCell ref="PQI458764:PQI458765"/>
    <mergeCell ref="PQI524300:PQI524301"/>
    <mergeCell ref="PQI589836:PQI589837"/>
    <mergeCell ref="PQI655372:PQI655373"/>
    <mergeCell ref="PQI720908:PQI720909"/>
    <mergeCell ref="PQI786444:PQI786445"/>
    <mergeCell ref="PQI851980:PQI851981"/>
    <mergeCell ref="PQI917516:PQI917517"/>
    <mergeCell ref="PGJ786444:PGJ786445"/>
    <mergeCell ref="PGJ851980:PGJ851981"/>
    <mergeCell ref="PGJ917516:PGJ917517"/>
    <mergeCell ref="PGJ983052:PGJ983053"/>
    <mergeCell ref="PGK4:PGK5"/>
    <mergeCell ref="PGK65548:PGK65549"/>
    <mergeCell ref="PQF4:PQF5"/>
    <mergeCell ref="PQF65548:PQF65549"/>
    <mergeCell ref="PQF131084:PQF131085"/>
    <mergeCell ref="PQF196620:PQF196621"/>
    <mergeCell ref="PQF262156:PQF262157"/>
    <mergeCell ref="PQF327692:PQF327693"/>
    <mergeCell ref="PQF393228:PQF393229"/>
    <mergeCell ref="PQF458764:PQF458765"/>
    <mergeCell ref="PQF524300:PQF524301"/>
    <mergeCell ref="PQF589836:PQF589837"/>
    <mergeCell ref="QAB4:QAB5"/>
    <mergeCell ref="QAB65548:QAB65549"/>
    <mergeCell ref="QAB131084:QAB131085"/>
    <mergeCell ref="QAB196620:QAB196621"/>
    <mergeCell ref="QAB262156:QAB262157"/>
    <mergeCell ref="QAB327692:QAB327693"/>
    <mergeCell ref="QAB393228:QAB393229"/>
    <mergeCell ref="QAB458764:QAB458765"/>
    <mergeCell ref="QAB524300:QAB524301"/>
    <mergeCell ref="QAB589836:QAB589837"/>
    <mergeCell ref="QAB655372:QAB655373"/>
    <mergeCell ref="QAB720908:QAB720909"/>
    <mergeCell ref="QAB786444:QAB786445"/>
    <mergeCell ref="QAB851980:QAB851981"/>
    <mergeCell ref="QAB917516:QAB917517"/>
    <mergeCell ref="QAB983052:QAB983053"/>
    <mergeCell ref="PQG4:PQG5"/>
    <mergeCell ref="PQG65548:PQG65549"/>
    <mergeCell ref="PQG131084:PQG131085"/>
    <mergeCell ref="PQG196620:PQG196621"/>
    <mergeCell ref="PQG262156:PQG262157"/>
    <mergeCell ref="PQG327692:PQG327693"/>
    <mergeCell ref="PQG393228:PQG393229"/>
    <mergeCell ref="PQG458764:PQG458765"/>
    <mergeCell ref="PQG524300:PQG524301"/>
    <mergeCell ref="PQG589836:PQG589837"/>
    <mergeCell ref="PQG655372:PQG655373"/>
    <mergeCell ref="PQG720908:PQG720909"/>
    <mergeCell ref="PQG786444:PQG786445"/>
    <mergeCell ref="PQG851980:PQG851981"/>
    <mergeCell ref="PQG917516:PQG917517"/>
    <mergeCell ref="PQG983052:PQG983053"/>
    <mergeCell ref="QAD4:QAD5"/>
    <mergeCell ref="QAD65548:QAD65549"/>
    <mergeCell ref="QAD131084:QAD131085"/>
    <mergeCell ref="QAD196620:QAD196621"/>
    <mergeCell ref="QAD262156:QAD262157"/>
    <mergeCell ref="QAD327692:QAD327693"/>
    <mergeCell ref="QAD393228:QAD393229"/>
    <mergeCell ref="QAD458764:QAD458765"/>
    <mergeCell ref="QAD524300:QAD524301"/>
    <mergeCell ref="QAD589836:QAD589837"/>
    <mergeCell ref="QAD655372:QAD655373"/>
    <mergeCell ref="QAD720908:QAD720909"/>
    <mergeCell ref="QAD786444:QAD786445"/>
    <mergeCell ref="QAD851980:QAD851981"/>
    <mergeCell ref="QAD917516:QAD917517"/>
    <mergeCell ref="QAD983052:QAD983053"/>
    <mergeCell ref="QJX4:QJX5"/>
    <mergeCell ref="QJX65548:QJX65549"/>
    <mergeCell ref="QJX131084:QJX131085"/>
    <mergeCell ref="QJX196620:QJX196621"/>
    <mergeCell ref="QJX262156:QJX262157"/>
    <mergeCell ref="QJX327692:QJX327693"/>
    <mergeCell ref="QJX393228:QJX393229"/>
    <mergeCell ref="QJX458764:QJX458765"/>
    <mergeCell ref="QJX524300:QJX524301"/>
    <mergeCell ref="QJX589836:QJX589837"/>
    <mergeCell ref="QJX655372:QJX655373"/>
    <mergeCell ref="QJX720908:QJX720909"/>
    <mergeCell ref="QJX786444:QJX786445"/>
    <mergeCell ref="QJX851980:QJX851981"/>
    <mergeCell ref="QJX917516:QJX917517"/>
    <mergeCell ref="QJX983052:QJX983053"/>
    <mergeCell ref="QAC4:QAC5"/>
    <mergeCell ref="QAC65548:QAC65549"/>
    <mergeCell ref="QAC131084:QAC131085"/>
    <mergeCell ref="QAC196620:QAC196621"/>
    <mergeCell ref="QAC262156:QAC262157"/>
    <mergeCell ref="QAC327692:QAC327693"/>
    <mergeCell ref="QAC393228:QAC393229"/>
    <mergeCell ref="QAC458764:QAC458765"/>
    <mergeCell ref="QAC524300:QAC524301"/>
    <mergeCell ref="QAC589836:QAC589837"/>
    <mergeCell ref="QAC655372:QAC655373"/>
    <mergeCell ref="QAC720908:QAC720909"/>
    <mergeCell ref="QAC786444:QAC786445"/>
    <mergeCell ref="QAC851980:QAC851981"/>
    <mergeCell ref="QAC917516:QAC917517"/>
    <mergeCell ref="QAC983052:QAC983053"/>
    <mergeCell ref="QJZ4:QJZ5"/>
    <mergeCell ref="QJZ65548:QJZ65549"/>
    <mergeCell ref="QJZ131084:QJZ131085"/>
    <mergeCell ref="QJZ196620:QJZ196621"/>
    <mergeCell ref="QJZ262156:QJZ262157"/>
    <mergeCell ref="QJZ327692:QJZ327693"/>
    <mergeCell ref="QJZ393228:QJZ393229"/>
    <mergeCell ref="QJZ458764:QJZ458765"/>
    <mergeCell ref="QJZ524300:QJZ524301"/>
    <mergeCell ref="QJZ589836:QJZ589837"/>
    <mergeCell ref="QJZ655372:QJZ655373"/>
    <mergeCell ref="QJZ720908:QJZ720909"/>
    <mergeCell ref="QJZ786444:QJZ786445"/>
    <mergeCell ref="QJZ851980:QJZ851981"/>
    <mergeCell ref="QJZ917516:QJZ917517"/>
    <mergeCell ref="QJZ983052:QJZ983053"/>
    <mergeCell ref="QAE4:QAE5"/>
    <mergeCell ref="QAE65548:QAE65549"/>
    <mergeCell ref="QAE131084:QAE131085"/>
    <mergeCell ref="QAE196620:QAE196621"/>
    <mergeCell ref="QAE262156:QAE262157"/>
    <mergeCell ref="QAE327692:QAE327693"/>
    <mergeCell ref="QAE393228:QAE393229"/>
    <mergeCell ref="QAE458764:QAE458765"/>
    <mergeCell ref="QAE524300:QAE524301"/>
    <mergeCell ref="QAE589836:QAE589837"/>
    <mergeCell ref="QAE655372:QAE655373"/>
    <mergeCell ref="QAE720908:QAE720909"/>
    <mergeCell ref="QAE786444:QAE786445"/>
    <mergeCell ref="QAE851980:QAE851981"/>
    <mergeCell ref="QAE917516:QAE917517"/>
    <mergeCell ref="QAE983052:QAE983053"/>
    <mergeCell ref="QTT4:QTT5"/>
    <mergeCell ref="QTT65548:QTT65549"/>
    <mergeCell ref="QTT131084:QTT131085"/>
    <mergeCell ref="QTT196620:QTT196621"/>
    <mergeCell ref="QTT262156:QTT262157"/>
    <mergeCell ref="QTT327692:QTT327693"/>
    <mergeCell ref="QTT393228:QTT393229"/>
    <mergeCell ref="QTT458764:QTT458765"/>
    <mergeCell ref="QTT524300:QTT524301"/>
    <mergeCell ref="QTT589836:QTT589837"/>
    <mergeCell ref="QTT655372:QTT655373"/>
    <mergeCell ref="QTT720908:QTT720909"/>
    <mergeCell ref="QTT786444:QTT786445"/>
    <mergeCell ref="QTT851980:QTT851981"/>
    <mergeCell ref="QTT917516:QTT917517"/>
    <mergeCell ref="QTT983052:QTT983053"/>
    <mergeCell ref="QJY4:QJY5"/>
    <mergeCell ref="QJY65548:QJY65549"/>
    <mergeCell ref="QJY131084:QJY131085"/>
    <mergeCell ref="QJY196620:QJY196621"/>
    <mergeCell ref="QJY262156:QJY262157"/>
    <mergeCell ref="QJY327692:QJY327693"/>
    <mergeCell ref="QJY393228:QJY393229"/>
    <mergeCell ref="QJY458764:QJY458765"/>
    <mergeCell ref="QJY524300:QJY524301"/>
    <mergeCell ref="QJY589836:QJY589837"/>
    <mergeCell ref="QJY655372:QJY655373"/>
    <mergeCell ref="QJY720908:QJY720909"/>
    <mergeCell ref="QJY786444:QJY786445"/>
    <mergeCell ref="QJY851980:QJY851981"/>
    <mergeCell ref="QJY917516:QJY917517"/>
    <mergeCell ref="QJY983052:QJY983053"/>
    <mergeCell ref="QTV4:QTV5"/>
    <mergeCell ref="QTV65548:QTV65549"/>
    <mergeCell ref="QTV131084:QTV131085"/>
    <mergeCell ref="QTV196620:QTV196621"/>
    <mergeCell ref="QTV262156:QTV262157"/>
    <mergeCell ref="QTV327692:QTV327693"/>
    <mergeCell ref="QTV393228:QTV393229"/>
    <mergeCell ref="QTV458764:QTV458765"/>
    <mergeCell ref="QTV524300:QTV524301"/>
    <mergeCell ref="QTV589836:QTV589837"/>
    <mergeCell ref="QTV655372:QTV655373"/>
    <mergeCell ref="QTV720908:QTV720909"/>
    <mergeCell ref="QTV786444:QTV786445"/>
    <mergeCell ref="QTV851980:QTV851981"/>
    <mergeCell ref="QTV917516:QTV917517"/>
    <mergeCell ref="QTV983052:QTV983053"/>
    <mergeCell ref="QKA4:QKA5"/>
    <mergeCell ref="QKA65548:QKA65549"/>
    <mergeCell ref="QKA131084:QKA131085"/>
    <mergeCell ref="QKA196620:QKA196621"/>
    <mergeCell ref="QKA262156:QKA262157"/>
    <mergeCell ref="QKA327692:QKA327693"/>
    <mergeCell ref="QKA393228:QKA393229"/>
    <mergeCell ref="QKA458764:QKA458765"/>
    <mergeCell ref="QKA524300:QKA524301"/>
    <mergeCell ref="QKA589836:QKA589837"/>
    <mergeCell ref="QKA655372:QKA655373"/>
    <mergeCell ref="QKA720908:QKA720909"/>
    <mergeCell ref="QKA786444:QKA786445"/>
    <mergeCell ref="QKA851980:QKA851981"/>
    <mergeCell ref="QKA917516:QKA917517"/>
    <mergeCell ref="QKA983052:QKA983053"/>
    <mergeCell ref="RDP4:RDP5"/>
    <mergeCell ref="RDP65548:RDP65549"/>
    <mergeCell ref="RDP131084:RDP131085"/>
    <mergeCell ref="RDP196620:RDP196621"/>
    <mergeCell ref="RDP262156:RDP262157"/>
    <mergeCell ref="RDP327692:RDP327693"/>
    <mergeCell ref="RDP393228:RDP393229"/>
    <mergeCell ref="RDP458764:RDP458765"/>
    <mergeCell ref="RDP524300:RDP524301"/>
    <mergeCell ref="RDP589836:RDP589837"/>
    <mergeCell ref="RDP655372:RDP655373"/>
    <mergeCell ref="RDP720908:RDP720909"/>
    <mergeCell ref="RDP786444:RDP786445"/>
    <mergeCell ref="RDP851980:RDP851981"/>
    <mergeCell ref="RDP917516:RDP917517"/>
    <mergeCell ref="RDP983052:RDP983053"/>
    <mergeCell ref="QTU4:QTU5"/>
    <mergeCell ref="QTU65548:QTU65549"/>
    <mergeCell ref="QTU131084:QTU131085"/>
    <mergeCell ref="QTU196620:QTU196621"/>
    <mergeCell ref="QTU262156:QTU262157"/>
    <mergeCell ref="QTU327692:QTU327693"/>
    <mergeCell ref="QTU393228:QTU393229"/>
    <mergeCell ref="QTU458764:QTU458765"/>
    <mergeCell ref="QTU524300:QTU524301"/>
    <mergeCell ref="QTU589836:QTU589837"/>
    <mergeCell ref="QTU655372:QTU655373"/>
    <mergeCell ref="QTU720908:QTU720909"/>
    <mergeCell ref="QTU786444:QTU786445"/>
    <mergeCell ref="QTU851980:QTU851981"/>
    <mergeCell ref="QTU917516:QTU917517"/>
    <mergeCell ref="QTU983052:QTU983053"/>
    <mergeCell ref="RDR4:RDR5"/>
    <mergeCell ref="RDR65548:RDR65549"/>
    <mergeCell ref="RDR131084:RDR131085"/>
    <mergeCell ref="RDR196620:RDR196621"/>
    <mergeCell ref="RDR262156:RDR262157"/>
    <mergeCell ref="RDR327692:RDR327693"/>
    <mergeCell ref="RDR393228:RDR393229"/>
    <mergeCell ref="RDR458764:RDR458765"/>
    <mergeCell ref="RDR524300:RDR524301"/>
    <mergeCell ref="RDR589836:RDR589837"/>
    <mergeCell ref="RDR655372:RDR655373"/>
    <mergeCell ref="RDR720908:RDR720909"/>
    <mergeCell ref="RDR786444:RDR786445"/>
    <mergeCell ref="RDR851980:RDR851981"/>
    <mergeCell ref="RDR917516:RDR917517"/>
    <mergeCell ref="RDR983052:RDR983053"/>
    <mergeCell ref="QTW4:QTW5"/>
    <mergeCell ref="QTW65548:QTW65549"/>
    <mergeCell ref="QTW131084:QTW131085"/>
    <mergeCell ref="QTW196620:QTW196621"/>
    <mergeCell ref="QTW262156:QTW262157"/>
    <mergeCell ref="QTW327692:QTW327693"/>
    <mergeCell ref="QTW393228:QTW393229"/>
    <mergeCell ref="QTW458764:QTW458765"/>
    <mergeCell ref="QTW524300:QTW524301"/>
    <mergeCell ref="QTW589836:QTW589837"/>
    <mergeCell ref="QTW655372:QTW655373"/>
    <mergeCell ref="QTW720908:QTW720909"/>
    <mergeCell ref="QTW786444:QTW786445"/>
    <mergeCell ref="QTW851980:QTW851981"/>
    <mergeCell ref="QTW917516:QTW917517"/>
    <mergeCell ref="QTW983052:QTW983053"/>
    <mergeCell ref="RNL4:RNL5"/>
    <mergeCell ref="RNL65548:RNL65549"/>
    <mergeCell ref="RNL131084:RNL131085"/>
    <mergeCell ref="RNL196620:RNL196621"/>
    <mergeCell ref="RNL262156:RNL262157"/>
    <mergeCell ref="RNL327692:RNL327693"/>
    <mergeCell ref="RNL393228:RNL393229"/>
    <mergeCell ref="RNL458764:RNL458765"/>
    <mergeCell ref="RNL524300:RNL524301"/>
    <mergeCell ref="RNL589836:RNL589837"/>
    <mergeCell ref="RNL655372:RNL655373"/>
    <mergeCell ref="RNL720908:RNL720909"/>
    <mergeCell ref="RNL786444:RNL786445"/>
    <mergeCell ref="RNL851980:RNL851981"/>
    <mergeCell ref="RNL917516:RNL917517"/>
    <mergeCell ref="RNL983052:RNL983053"/>
    <mergeCell ref="RDQ4:RDQ5"/>
    <mergeCell ref="RDQ65548:RDQ65549"/>
    <mergeCell ref="RDQ131084:RDQ131085"/>
    <mergeCell ref="RDQ196620:RDQ196621"/>
    <mergeCell ref="RDQ262156:RDQ262157"/>
    <mergeCell ref="RDQ327692:RDQ327693"/>
    <mergeCell ref="RDQ393228:RDQ393229"/>
    <mergeCell ref="RDQ458764:RDQ458765"/>
    <mergeCell ref="RDQ524300:RDQ524301"/>
    <mergeCell ref="RDQ589836:RDQ589837"/>
    <mergeCell ref="RDQ655372:RDQ655373"/>
    <mergeCell ref="RDQ720908:RDQ720909"/>
    <mergeCell ref="RDQ786444:RDQ786445"/>
    <mergeCell ref="RDQ851980:RDQ851981"/>
    <mergeCell ref="RDQ917516:RDQ917517"/>
    <mergeCell ref="RDQ983052:RDQ983053"/>
    <mergeCell ref="RNN4:RNN5"/>
    <mergeCell ref="RNN65548:RNN65549"/>
    <mergeCell ref="RNN131084:RNN131085"/>
    <mergeCell ref="RNN196620:RNN196621"/>
    <mergeCell ref="RNN262156:RNN262157"/>
    <mergeCell ref="RNN327692:RNN327693"/>
    <mergeCell ref="RNN393228:RNN393229"/>
    <mergeCell ref="RNN458764:RNN458765"/>
    <mergeCell ref="RNN524300:RNN524301"/>
    <mergeCell ref="RNN589836:RNN589837"/>
    <mergeCell ref="RNN655372:RNN655373"/>
    <mergeCell ref="RNN720908:RNN720909"/>
    <mergeCell ref="RNN786444:RNN786445"/>
    <mergeCell ref="RNN851980:RNN851981"/>
    <mergeCell ref="RNN917516:RNN917517"/>
    <mergeCell ref="RNN983052:RNN983053"/>
    <mergeCell ref="RDS4:RDS5"/>
    <mergeCell ref="RDS65548:RDS65549"/>
    <mergeCell ref="RDS131084:RDS131085"/>
    <mergeCell ref="RDS196620:RDS196621"/>
    <mergeCell ref="RDS262156:RDS262157"/>
    <mergeCell ref="RDS327692:RDS327693"/>
    <mergeCell ref="RDS393228:RDS393229"/>
    <mergeCell ref="RDS458764:RDS458765"/>
    <mergeCell ref="RDS524300:RDS524301"/>
    <mergeCell ref="RDS589836:RDS589837"/>
    <mergeCell ref="RDS655372:RDS655373"/>
    <mergeCell ref="RDS720908:RDS720909"/>
    <mergeCell ref="RDS786444:RDS786445"/>
    <mergeCell ref="RDS851980:RDS851981"/>
    <mergeCell ref="RDS917516:RDS917517"/>
    <mergeCell ref="RDS983052:RDS983053"/>
    <mergeCell ref="RXH4:RXH5"/>
    <mergeCell ref="RXH65548:RXH65549"/>
    <mergeCell ref="RXH131084:RXH131085"/>
    <mergeCell ref="RXH196620:RXH196621"/>
    <mergeCell ref="RXH262156:RXH262157"/>
    <mergeCell ref="RXH327692:RXH327693"/>
    <mergeCell ref="RXH393228:RXH393229"/>
    <mergeCell ref="RXH458764:RXH458765"/>
    <mergeCell ref="RXH524300:RXH524301"/>
    <mergeCell ref="RXH589836:RXH589837"/>
    <mergeCell ref="RXH655372:RXH655373"/>
    <mergeCell ref="RXH720908:RXH720909"/>
    <mergeCell ref="RXH786444:RXH786445"/>
    <mergeCell ref="RXH851980:RXH851981"/>
    <mergeCell ref="RXH917516:RXH917517"/>
    <mergeCell ref="RXH983052:RXH983053"/>
    <mergeCell ref="RNM4:RNM5"/>
    <mergeCell ref="RNM65548:RNM65549"/>
    <mergeCell ref="RNM131084:RNM131085"/>
    <mergeCell ref="RNM196620:RNM196621"/>
    <mergeCell ref="RNM262156:RNM262157"/>
    <mergeCell ref="RNM327692:RNM327693"/>
    <mergeCell ref="RNM393228:RNM393229"/>
    <mergeCell ref="RNM458764:RNM458765"/>
    <mergeCell ref="RNM524300:RNM524301"/>
    <mergeCell ref="RNM589836:RNM589837"/>
    <mergeCell ref="RNM655372:RNM655373"/>
    <mergeCell ref="RNM720908:RNM720909"/>
    <mergeCell ref="RNM786444:RNM786445"/>
    <mergeCell ref="RNM851980:RNM851981"/>
    <mergeCell ref="RNM917516:RNM917517"/>
    <mergeCell ref="RNM983052:RNM983053"/>
    <mergeCell ref="RXJ4:RXJ5"/>
    <mergeCell ref="RXJ65548:RXJ65549"/>
    <mergeCell ref="RXJ131084:RXJ131085"/>
    <mergeCell ref="RXJ196620:RXJ196621"/>
    <mergeCell ref="RXJ262156:RXJ262157"/>
    <mergeCell ref="RXJ327692:RXJ327693"/>
    <mergeCell ref="RXJ393228:RXJ393229"/>
    <mergeCell ref="RXJ458764:RXJ458765"/>
    <mergeCell ref="RXJ524300:RXJ524301"/>
    <mergeCell ref="RXJ589836:RXJ589837"/>
    <mergeCell ref="RXJ655372:RXJ655373"/>
    <mergeCell ref="RXJ720908:RXJ720909"/>
    <mergeCell ref="RXJ786444:RXJ786445"/>
    <mergeCell ref="RXJ851980:RXJ851981"/>
    <mergeCell ref="RXJ917516:RXJ917517"/>
    <mergeCell ref="RXJ983052:RXJ983053"/>
    <mergeCell ref="RNO4:RNO5"/>
    <mergeCell ref="RNO65548:RNO65549"/>
    <mergeCell ref="RNO131084:RNO131085"/>
    <mergeCell ref="RNO196620:RNO196621"/>
    <mergeCell ref="RNO262156:RNO262157"/>
    <mergeCell ref="RNO327692:RNO327693"/>
    <mergeCell ref="RNO393228:RNO393229"/>
    <mergeCell ref="RNO458764:RNO458765"/>
    <mergeCell ref="RNO524300:RNO524301"/>
    <mergeCell ref="RNO589836:RNO589837"/>
    <mergeCell ref="RNO655372:RNO655373"/>
    <mergeCell ref="RNO720908:RNO720909"/>
    <mergeCell ref="RNO786444:RNO786445"/>
    <mergeCell ref="RNO851980:RNO851981"/>
    <mergeCell ref="RNO917516:RNO917517"/>
    <mergeCell ref="RNO983052:RNO983053"/>
    <mergeCell ref="SHD4:SHD5"/>
    <mergeCell ref="SHD65548:SHD65549"/>
    <mergeCell ref="SHD131084:SHD131085"/>
    <mergeCell ref="SHD196620:SHD196621"/>
    <mergeCell ref="SHD262156:SHD262157"/>
    <mergeCell ref="SHD327692:SHD327693"/>
    <mergeCell ref="SHD393228:SHD393229"/>
    <mergeCell ref="SHD458764:SHD458765"/>
    <mergeCell ref="SHD524300:SHD524301"/>
    <mergeCell ref="SHD589836:SHD589837"/>
    <mergeCell ref="SHD655372:SHD655373"/>
    <mergeCell ref="SHD720908:SHD720909"/>
    <mergeCell ref="SHD786444:SHD786445"/>
    <mergeCell ref="SHD851980:SHD851981"/>
    <mergeCell ref="SHD917516:SHD917517"/>
    <mergeCell ref="SHD983052:SHD983053"/>
    <mergeCell ref="RXI4:RXI5"/>
    <mergeCell ref="RXI65548:RXI65549"/>
    <mergeCell ref="RXI131084:RXI131085"/>
    <mergeCell ref="RXI196620:RXI196621"/>
    <mergeCell ref="RXI262156:RXI262157"/>
    <mergeCell ref="RXI327692:RXI327693"/>
    <mergeCell ref="RXI393228:RXI393229"/>
    <mergeCell ref="RXI458764:RXI458765"/>
    <mergeCell ref="RXI524300:RXI524301"/>
    <mergeCell ref="RXI589836:RXI589837"/>
    <mergeCell ref="RXI655372:RXI655373"/>
    <mergeCell ref="RXI720908:RXI720909"/>
    <mergeCell ref="RXI786444:RXI786445"/>
    <mergeCell ref="RXI851980:RXI851981"/>
    <mergeCell ref="RXI917516:RXI917517"/>
    <mergeCell ref="RXI983052:RXI983053"/>
    <mergeCell ref="SHF4:SHF5"/>
    <mergeCell ref="SHF65548:SHF65549"/>
    <mergeCell ref="SHF131084:SHF131085"/>
    <mergeCell ref="SHF196620:SHF196621"/>
    <mergeCell ref="SHF262156:SHF262157"/>
    <mergeCell ref="SHF327692:SHF327693"/>
    <mergeCell ref="SHF393228:SHF393229"/>
    <mergeCell ref="SHF458764:SHF458765"/>
    <mergeCell ref="SHF524300:SHF524301"/>
    <mergeCell ref="SHF589836:SHF589837"/>
    <mergeCell ref="SHF655372:SHF655373"/>
    <mergeCell ref="SHF720908:SHF720909"/>
    <mergeCell ref="SHF786444:SHF786445"/>
    <mergeCell ref="SHF851980:SHF851981"/>
    <mergeCell ref="SHF917516:SHF917517"/>
    <mergeCell ref="SHF983052:SHF983053"/>
    <mergeCell ref="RXK4:RXK5"/>
    <mergeCell ref="RXK65548:RXK65549"/>
    <mergeCell ref="RXK131084:RXK131085"/>
    <mergeCell ref="RXK196620:RXK196621"/>
    <mergeCell ref="RXK262156:RXK262157"/>
    <mergeCell ref="RXK327692:RXK327693"/>
    <mergeCell ref="RXK393228:RXK393229"/>
    <mergeCell ref="RXK458764:RXK458765"/>
    <mergeCell ref="RXK524300:RXK524301"/>
    <mergeCell ref="RXK589836:RXK589837"/>
    <mergeCell ref="RXK655372:RXK655373"/>
    <mergeCell ref="RXK720908:RXK720909"/>
    <mergeCell ref="RXK786444:RXK786445"/>
    <mergeCell ref="RXK851980:RXK851981"/>
    <mergeCell ref="RXK917516:RXK917517"/>
    <mergeCell ref="RXK983052:RXK983053"/>
    <mergeCell ref="SQZ4:SQZ5"/>
    <mergeCell ref="SQZ65548:SQZ65549"/>
    <mergeCell ref="SQZ131084:SQZ131085"/>
    <mergeCell ref="SQZ196620:SQZ196621"/>
    <mergeCell ref="SQZ262156:SQZ262157"/>
    <mergeCell ref="SQZ327692:SQZ327693"/>
    <mergeCell ref="SQZ393228:SQZ393229"/>
    <mergeCell ref="SQZ458764:SQZ458765"/>
    <mergeCell ref="SQZ524300:SQZ524301"/>
    <mergeCell ref="SQZ589836:SQZ589837"/>
    <mergeCell ref="SQZ655372:SQZ655373"/>
    <mergeCell ref="SQZ720908:SQZ720909"/>
    <mergeCell ref="SQZ786444:SQZ786445"/>
    <mergeCell ref="SQZ851980:SQZ851981"/>
    <mergeCell ref="SQZ917516:SQZ917517"/>
    <mergeCell ref="SQZ983052:SQZ983053"/>
    <mergeCell ref="SHE4:SHE5"/>
    <mergeCell ref="SHE65548:SHE65549"/>
    <mergeCell ref="SHE131084:SHE131085"/>
    <mergeCell ref="SHE196620:SHE196621"/>
    <mergeCell ref="SHE262156:SHE262157"/>
    <mergeCell ref="SHE327692:SHE327693"/>
    <mergeCell ref="SHE393228:SHE393229"/>
    <mergeCell ref="SHE458764:SHE458765"/>
    <mergeCell ref="SHE524300:SHE524301"/>
    <mergeCell ref="SHE589836:SHE589837"/>
    <mergeCell ref="SHE655372:SHE655373"/>
    <mergeCell ref="SHE720908:SHE720909"/>
    <mergeCell ref="SHE786444:SHE786445"/>
    <mergeCell ref="SHE851980:SHE851981"/>
    <mergeCell ref="SHE917516:SHE917517"/>
    <mergeCell ref="SHE983052:SHE983053"/>
    <mergeCell ref="SRB4:SRB5"/>
    <mergeCell ref="SRB65548:SRB65549"/>
    <mergeCell ref="SRB131084:SRB131085"/>
    <mergeCell ref="SRB196620:SRB196621"/>
    <mergeCell ref="SRB262156:SRB262157"/>
    <mergeCell ref="SRB327692:SRB327693"/>
    <mergeCell ref="SRB393228:SRB393229"/>
    <mergeCell ref="SRB458764:SRB458765"/>
    <mergeCell ref="SRB524300:SRB524301"/>
    <mergeCell ref="SRB589836:SRB589837"/>
    <mergeCell ref="SRB655372:SRB655373"/>
    <mergeCell ref="SRB720908:SRB720909"/>
    <mergeCell ref="SRB786444:SRB786445"/>
    <mergeCell ref="SRB851980:SRB851981"/>
    <mergeCell ref="SRB917516:SRB917517"/>
    <mergeCell ref="SRB983052:SRB983053"/>
    <mergeCell ref="SHG4:SHG5"/>
    <mergeCell ref="SHG65548:SHG65549"/>
    <mergeCell ref="SHG131084:SHG131085"/>
    <mergeCell ref="SHG196620:SHG196621"/>
    <mergeCell ref="SHG262156:SHG262157"/>
    <mergeCell ref="SHG327692:SHG327693"/>
    <mergeCell ref="SHG393228:SHG393229"/>
    <mergeCell ref="SHG458764:SHG458765"/>
    <mergeCell ref="SHG524300:SHG524301"/>
    <mergeCell ref="SHG589836:SHG589837"/>
    <mergeCell ref="SHG655372:SHG655373"/>
    <mergeCell ref="SHG720908:SHG720909"/>
    <mergeCell ref="SHG786444:SHG786445"/>
    <mergeCell ref="SHG851980:SHG851981"/>
    <mergeCell ref="SHG917516:SHG917517"/>
    <mergeCell ref="SHG983052:SHG983053"/>
    <mergeCell ref="TAV4:TAV5"/>
    <mergeCell ref="TAV65548:TAV65549"/>
    <mergeCell ref="TAV131084:TAV131085"/>
    <mergeCell ref="TAV196620:TAV196621"/>
    <mergeCell ref="TAV262156:TAV262157"/>
    <mergeCell ref="TAV327692:TAV327693"/>
    <mergeCell ref="TAV393228:TAV393229"/>
    <mergeCell ref="TAV458764:TAV458765"/>
    <mergeCell ref="TAV524300:TAV524301"/>
    <mergeCell ref="TAV589836:TAV589837"/>
    <mergeCell ref="TAV655372:TAV655373"/>
    <mergeCell ref="TAV720908:TAV720909"/>
    <mergeCell ref="TAV786444:TAV786445"/>
    <mergeCell ref="TAV851980:TAV851981"/>
    <mergeCell ref="TAV917516:TAV917517"/>
    <mergeCell ref="TAV983052:TAV983053"/>
    <mergeCell ref="SRA4:SRA5"/>
    <mergeCell ref="SRA65548:SRA65549"/>
    <mergeCell ref="SRA131084:SRA131085"/>
    <mergeCell ref="SRA196620:SRA196621"/>
    <mergeCell ref="SRA262156:SRA262157"/>
    <mergeCell ref="SRA327692:SRA327693"/>
    <mergeCell ref="SRA393228:SRA393229"/>
    <mergeCell ref="SRA458764:SRA458765"/>
    <mergeCell ref="SRA524300:SRA524301"/>
    <mergeCell ref="SRA589836:SRA589837"/>
    <mergeCell ref="SRA655372:SRA655373"/>
    <mergeCell ref="SRA720908:SRA720909"/>
    <mergeCell ref="SRA786444:SRA786445"/>
    <mergeCell ref="SRA851980:SRA851981"/>
    <mergeCell ref="SRA917516:SRA917517"/>
    <mergeCell ref="SRA983052:SRA983053"/>
    <mergeCell ref="TAX4:TAX5"/>
    <mergeCell ref="TAX65548:TAX65549"/>
    <mergeCell ref="TAX131084:TAX131085"/>
    <mergeCell ref="TAX196620:TAX196621"/>
    <mergeCell ref="TAX262156:TAX262157"/>
    <mergeCell ref="TAX327692:TAX327693"/>
    <mergeCell ref="TAX393228:TAX393229"/>
    <mergeCell ref="TAX458764:TAX458765"/>
    <mergeCell ref="TAX524300:TAX524301"/>
    <mergeCell ref="TAX589836:TAX589837"/>
    <mergeCell ref="TAX655372:TAX655373"/>
    <mergeCell ref="TAX720908:TAX720909"/>
    <mergeCell ref="TAX786444:TAX786445"/>
    <mergeCell ref="TAX851980:TAX851981"/>
    <mergeCell ref="TAX917516:TAX917517"/>
    <mergeCell ref="TAX983052:TAX983053"/>
    <mergeCell ref="SRC4:SRC5"/>
    <mergeCell ref="SRC65548:SRC65549"/>
    <mergeCell ref="SRC131084:SRC131085"/>
    <mergeCell ref="SRC196620:SRC196621"/>
    <mergeCell ref="SRC262156:SRC262157"/>
    <mergeCell ref="SRC327692:SRC327693"/>
    <mergeCell ref="SRC393228:SRC393229"/>
    <mergeCell ref="SRC458764:SRC458765"/>
    <mergeCell ref="SRC524300:SRC524301"/>
    <mergeCell ref="SRC589836:SRC589837"/>
    <mergeCell ref="SRC655372:SRC655373"/>
    <mergeCell ref="SRC720908:SRC720909"/>
    <mergeCell ref="SRC786444:SRC786445"/>
    <mergeCell ref="SRC851980:SRC851981"/>
    <mergeCell ref="SRC917516:SRC917517"/>
    <mergeCell ref="SRC983052:SRC983053"/>
    <mergeCell ref="TKR4:TKR5"/>
    <mergeCell ref="TKR65548:TKR65549"/>
    <mergeCell ref="TKR131084:TKR131085"/>
    <mergeCell ref="TKR196620:TKR196621"/>
    <mergeCell ref="TKR262156:TKR262157"/>
    <mergeCell ref="TKR327692:TKR327693"/>
    <mergeCell ref="TKR393228:TKR393229"/>
    <mergeCell ref="TKR458764:TKR458765"/>
    <mergeCell ref="TKR524300:TKR524301"/>
    <mergeCell ref="TKR589836:TKR589837"/>
    <mergeCell ref="TKR655372:TKR655373"/>
    <mergeCell ref="TKR720908:TKR720909"/>
    <mergeCell ref="TKR786444:TKR786445"/>
    <mergeCell ref="TKR851980:TKR851981"/>
    <mergeCell ref="TKR917516:TKR917517"/>
    <mergeCell ref="TKR983052:TKR983053"/>
    <mergeCell ref="TAW4:TAW5"/>
    <mergeCell ref="TAW65548:TAW65549"/>
    <mergeCell ref="TAW131084:TAW131085"/>
    <mergeCell ref="TAW196620:TAW196621"/>
    <mergeCell ref="TAW262156:TAW262157"/>
    <mergeCell ref="TAW327692:TAW327693"/>
    <mergeCell ref="TAW393228:TAW393229"/>
    <mergeCell ref="TAW458764:TAW458765"/>
    <mergeCell ref="TAW524300:TAW524301"/>
    <mergeCell ref="TAW589836:TAW589837"/>
    <mergeCell ref="TAW655372:TAW655373"/>
    <mergeCell ref="TAW720908:TAW720909"/>
    <mergeCell ref="TAW786444:TAW786445"/>
    <mergeCell ref="TAW851980:TAW851981"/>
    <mergeCell ref="TAW917516:TAW917517"/>
    <mergeCell ref="TAW983052:TAW983053"/>
    <mergeCell ref="TKT4:TKT5"/>
    <mergeCell ref="TKT65548:TKT65549"/>
    <mergeCell ref="TKT131084:TKT131085"/>
    <mergeCell ref="TKT196620:TKT196621"/>
    <mergeCell ref="TKT262156:TKT262157"/>
    <mergeCell ref="TKT327692:TKT327693"/>
    <mergeCell ref="TKT393228:TKT393229"/>
    <mergeCell ref="TKT458764:TKT458765"/>
    <mergeCell ref="TKT524300:TKT524301"/>
    <mergeCell ref="TKT589836:TKT589837"/>
    <mergeCell ref="TKT655372:TKT655373"/>
    <mergeCell ref="TKT720908:TKT720909"/>
    <mergeCell ref="TKT786444:TKT786445"/>
    <mergeCell ref="TKT851980:TKT851981"/>
    <mergeCell ref="TKT917516:TKT917517"/>
    <mergeCell ref="TKT983052:TKT983053"/>
    <mergeCell ref="TAY4:TAY5"/>
    <mergeCell ref="TAY65548:TAY65549"/>
    <mergeCell ref="TAY131084:TAY131085"/>
    <mergeCell ref="TAY196620:TAY196621"/>
    <mergeCell ref="TAY262156:TAY262157"/>
    <mergeCell ref="TAY327692:TAY327693"/>
    <mergeCell ref="TAY393228:TAY393229"/>
    <mergeCell ref="TAY458764:TAY458765"/>
    <mergeCell ref="TAY524300:TAY524301"/>
    <mergeCell ref="TAY589836:TAY589837"/>
    <mergeCell ref="TAY655372:TAY655373"/>
    <mergeCell ref="TAY720908:TAY720909"/>
    <mergeCell ref="TAY786444:TAY786445"/>
    <mergeCell ref="TAY851980:TAY851981"/>
    <mergeCell ref="TAY917516:TAY917517"/>
    <mergeCell ref="TAY983052:TAY983053"/>
    <mergeCell ref="TUN4:TUN5"/>
    <mergeCell ref="TUN65548:TUN65549"/>
    <mergeCell ref="TUN131084:TUN131085"/>
    <mergeCell ref="TUN196620:TUN196621"/>
    <mergeCell ref="TUN262156:TUN262157"/>
    <mergeCell ref="TUN327692:TUN327693"/>
    <mergeCell ref="TUN393228:TUN393229"/>
    <mergeCell ref="TUN458764:TUN458765"/>
    <mergeCell ref="TUN524300:TUN524301"/>
    <mergeCell ref="TUN589836:TUN589837"/>
    <mergeCell ref="TUN655372:TUN655373"/>
    <mergeCell ref="TUN720908:TUN720909"/>
    <mergeCell ref="TUN786444:TUN786445"/>
    <mergeCell ref="TUN851980:TUN851981"/>
    <mergeCell ref="TUN917516:TUN917517"/>
    <mergeCell ref="TUN983052:TUN983053"/>
    <mergeCell ref="TKS4:TKS5"/>
    <mergeCell ref="TKS65548:TKS65549"/>
    <mergeCell ref="TKS131084:TKS131085"/>
    <mergeCell ref="TKS196620:TKS196621"/>
    <mergeCell ref="TKS262156:TKS262157"/>
    <mergeCell ref="TKS327692:TKS327693"/>
    <mergeCell ref="TKS393228:TKS393229"/>
    <mergeCell ref="TKS458764:TKS458765"/>
    <mergeCell ref="TKS524300:TKS524301"/>
    <mergeCell ref="TKS589836:TKS589837"/>
    <mergeCell ref="TKS655372:TKS655373"/>
    <mergeCell ref="TKS720908:TKS720909"/>
    <mergeCell ref="TKS786444:TKS786445"/>
    <mergeCell ref="TKS851980:TKS851981"/>
    <mergeCell ref="TKS917516:TKS917517"/>
    <mergeCell ref="TKS983052:TKS983053"/>
    <mergeCell ref="TUP4:TUP5"/>
    <mergeCell ref="TUP65548:TUP65549"/>
    <mergeCell ref="TUP131084:TUP131085"/>
    <mergeCell ref="TUP196620:TUP196621"/>
    <mergeCell ref="TUP262156:TUP262157"/>
    <mergeCell ref="TUP327692:TUP327693"/>
    <mergeCell ref="TUP393228:TUP393229"/>
    <mergeCell ref="TUP458764:TUP458765"/>
    <mergeCell ref="TUP524300:TUP524301"/>
    <mergeCell ref="TUP589836:TUP589837"/>
    <mergeCell ref="TUP655372:TUP655373"/>
    <mergeCell ref="TUP720908:TUP720909"/>
    <mergeCell ref="TUP786444:TUP786445"/>
    <mergeCell ref="TUP851980:TUP851981"/>
    <mergeCell ref="TUP917516:TUP917517"/>
    <mergeCell ref="TUP983052:TUP983053"/>
    <mergeCell ref="TKU4:TKU5"/>
    <mergeCell ref="TKU65548:TKU65549"/>
    <mergeCell ref="TKU131084:TKU131085"/>
    <mergeCell ref="TKU196620:TKU196621"/>
    <mergeCell ref="TKU262156:TKU262157"/>
    <mergeCell ref="TKU327692:TKU327693"/>
    <mergeCell ref="TKU393228:TKU393229"/>
    <mergeCell ref="TKU458764:TKU458765"/>
    <mergeCell ref="TKU524300:TKU524301"/>
    <mergeCell ref="TKU589836:TKU589837"/>
    <mergeCell ref="TKU655372:TKU655373"/>
    <mergeCell ref="TKU720908:TKU720909"/>
    <mergeCell ref="TKU786444:TKU786445"/>
    <mergeCell ref="TKU851980:TKU851981"/>
    <mergeCell ref="TKU917516:TKU917517"/>
    <mergeCell ref="TKU983052:TKU983053"/>
    <mergeCell ref="UEJ4:UEJ5"/>
    <mergeCell ref="UEJ65548:UEJ65549"/>
    <mergeCell ref="UEJ131084:UEJ131085"/>
    <mergeCell ref="UEJ196620:UEJ196621"/>
    <mergeCell ref="UEJ262156:UEJ262157"/>
    <mergeCell ref="UEJ327692:UEJ327693"/>
    <mergeCell ref="UEJ393228:UEJ393229"/>
    <mergeCell ref="UEJ458764:UEJ458765"/>
    <mergeCell ref="UEJ524300:UEJ524301"/>
    <mergeCell ref="UEJ589836:UEJ589837"/>
    <mergeCell ref="UEJ655372:UEJ655373"/>
    <mergeCell ref="UEJ720908:UEJ720909"/>
    <mergeCell ref="UEJ786444:UEJ786445"/>
    <mergeCell ref="UEJ851980:UEJ851981"/>
    <mergeCell ref="UEJ917516:UEJ917517"/>
    <mergeCell ref="UEJ983052:UEJ983053"/>
    <mergeCell ref="TUO4:TUO5"/>
    <mergeCell ref="TUO65548:TUO65549"/>
    <mergeCell ref="TUO131084:TUO131085"/>
    <mergeCell ref="TUO196620:TUO196621"/>
    <mergeCell ref="TUO262156:TUO262157"/>
    <mergeCell ref="TUO327692:TUO327693"/>
    <mergeCell ref="TUO393228:TUO393229"/>
    <mergeCell ref="TUO458764:TUO458765"/>
    <mergeCell ref="TUO524300:TUO524301"/>
    <mergeCell ref="TUO589836:TUO589837"/>
    <mergeCell ref="TUO655372:TUO655373"/>
    <mergeCell ref="TUO720908:TUO720909"/>
    <mergeCell ref="TUO786444:TUO786445"/>
    <mergeCell ref="TUO851980:TUO851981"/>
    <mergeCell ref="TUO917516:TUO917517"/>
    <mergeCell ref="TUO983052:TUO983053"/>
    <mergeCell ref="UEL4:UEL5"/>
    <mergeCell ref="UEL65548:UEL65549"/>
    <mergeCell ref="UEL131084:UEL131085"/>
    <mergeCell ref="UEL196620:UEL196621"/>
    <mergeCell ref="UEL262156:UEL262157"/>
    <mergeCell ref="UEL327692:UEL327693"/>
    <mergeCell ref="UEL393228:UEL393229"/>
    <mergeCell ref="UEL458764:UEL458765"/>
    <mergeCell ref="UEL524300:UEL524301"/>
    <mergeCell ref="UEL589836:UEL589837"/>
    <mergeCell ref="UEL655372:UEL655373"/>
    <mergeCell ref="UEL720908:UEL720909"/>
    <mergeCell ref="UEL786444:UEL786445"/>
    <mergeCell ref="UEL851980:UEL851981"/>
    <mergeCell ref="UEL917516:UEL917517"/>
    <mergeCell ref="UEL983052:UEL983053"/>
    <mergeCell ref="TUQ4:TUQ5"/>
    <mergeCell ref="TUQ65548:TUQ65549"/>
    <mergeCell ref="TUQ131084:TUQ131085"/>
    <mergeCell ref="TUQ196620:TUQ196621"/>
    <mergeCell ref="TUQ262156:TUQ262157"/>
    <mergeCell ref="TUQ327692:TUQ327693"/>
    <mergeCell ref="TUQ393228:TUQ393229"/>
    <mergeCell ref="TUQ458764:TUQ458765"/>
    <mergeCell ref="TUQ524300:TUQ524301"/>
    <mergeCell ref="TUQ589836:TUQ589837"/>
    <mergeCell ref="TUQ655372:TUQ655373"/>
    <mergeCell ref="TUQ720908:TUQ720909"/>
    <mergeCell ref="TUQ786444:TUQ786445"/>
    <mergeCell ref="TUQ851980:TUQ851981"/>
    <mergeCell ref="TUQ917516:TUQ917517"/>
    <mergeCell ref="TUQ983052:TUQ983053"/>
    <mergeCell ref="UOF4:UOF5"/>
    <mergeCell ref="UOF65548:UOF65549"/>
    <mergeCell ref="UOF131084:UOF131085"/>
    <mergeCell ref="UOF196620:UOF196621"/>
    <mergeCell ref="UOF262156:UOF262157"/>
    <mergeCell ref="UOF327692:UOF327693"/>
    <mergeCell ref="UOF393228:UOF393229"/>
    <mergeCell ref="UOF458764:UOF458765"/>
    <mergeCell ref="UOF524300:UOF524301"/>
    <mergeCell ref="UOF589836:UOF589837"/>
    <mergeCell ref="UOF655372:UOF655373"/>
    <mergeCell ref="UOF720908:UOF720909"/>
    <mergeCell ref="UOF786444:UOF786445"/>
    <mergeCell ref="UOF851980:UOF851981"/>
    <mergeCell ref="UOF917516:UOF917517"/>
    <mergeCell ref="UOF983052:UOF983053"/>
    <mergeCell ref="UEK4:UEK5"/>
    <mergeCell ref="UEK65548:UEK65549"/>
    <mergeCell ref="UEK131084:UEK131085"/>
    <mergeCell ref="UEK196620:UEK196621"/>
    <mergeCell ref="UEK262156:UEK262157"/>
    <mergeCell ref="UEK327692:UEK327693"/>
    <mergeCell ref="UEK393228:UEK393229"/>
    <mergeCell ref="UEK458764:UEK458765"/>
    <mergeCell ref="UEK524300:UEK524301"/>
    <mergeCell ref="UEK589836:UEK589837"/>
    <mergeCell ref="UEK655372:UEK655373"/>
    <mergeCell ref="UEK720908:UEK720909"/>
    <mergeCell ref="UEK786444:UEK786445"/>
    <mergeCell ref="UEK851980:UEK851981"/>
    <mergeCell ref="UEK917516:UEK917517"/>
    <mergeCell ref="UEK983052:UEK983053"/>
    <mergeCell ref="UOH4:UOH5"/>
    <mergeCell ref="UOH65548:UOH65549"/>
    <mergeCell ref="UOH131084:UOH131085"/>
    <mergeCell ref="UOH196620:UOH196621"/>
    <mergeCell ref="UOH262156:UOH262157"/>
    <mergeCell ref="UOH327692:UOH327693"/>
    <mergeCell ref="UOH393228:UOH393229"/>
    <mergeCell ref="UOH458764:UOH458765"/>
    <mergeCell ref="UOH524300:UOH524301"/>
    <mergeCell ref="UOH589836:UOH589837"/>
    <mergeCell ref="UOH655372:UOH655373"/>
    <mergeCell ref="UOH720908:UOH720909"/>
    <mergeCell ref="UOH786444:UOH786445"/>
    <mergeCell ref="UOH851980:UOH851981"/>
    <mergeCell ref="UOH917516:UOH917517"/>
    <mergeCell ref="UOH983052:UOH983053"/>
    <mergeCell ref="UEM4:UEM5"/>
    <mergeCell ref="UEM65548:UEM65549"/>
    <mergeCell ref="UEM131084:UEM131085"/>
    <mergeCell ref="UEM196620:UEM196621"/>
    <mergeCell ref="UEM262156:UEM262157"/>
    <mergeCell ref="UEM327692:UEM327693"/>
    <mergeCell ref="UEM393228:UEM393229"/>
    <mergeCell ref="UEM458764:UEM458765"/>
    <mergeCell ref="UEM524300:UEM524301"/>
    <mergeCell ref="UEM589836:UEM589837"/>
    <mergeCell ref="UEM655372:UEM655373"/>
    <mergeCell ref="UEM720908:UEM720909"/>
    <mergeCell ref="UEM786444:UEM786445"/>
    <mergeCell ref="UEM851980:UEM851981"/>
    <mergeCell ref="UEM917516:UEM917517"/>
    <mergeCell ref="UEM983052:UEM983053"/>
    <mergeCell ref="UYB4:UYB5"/>
    <mergeCell ref="UYB65548:UYB65549"/>
    <mergeCell ref="UYB131084:UYB131085"/>
    <mergeCell ref="UYB196620:UYB196621"/>
    <mergeCell ref="UYB262156:UYB262157"/>
    <mergeCell ref="UYB327692:UYB327693"/>
    <mergeCell ref="UYB393228:UYB393229"/>
    <mergeCell ref="UYB458764:UYB458765"/>
    <mergeCell ref="UYB524300:UYB524301"/>
    <mergeCell ref="UYB589836:UYB589837"/>
    <mergeCell ref="UYB655372:UYB655373"/>
    <mergeCell ref="UYB720908:UYB720909"/>
    <mergeCell ref="UYB786444:UYB786445"/>
    <mergeCell ref="UYB851980:UYB851981"/>
    <mergeCell ref="UYB917516:UYB917517"/>
    <mergeCell ref="UYB983052:UYB983053"/>
    <mergeCell ref="UOG4:UOG5"/>
    <mergeCell ref="UOG65548:UOG65549"/>
    <mergeCell ref="UOG131084:UOG131085"/>
    <mergeCell ref="UOG196620:UOG196621"/>
    <mergeCell ref="UOG262156:UOG262157"/>
    <mergeCell ref="UOG327692:UOG327693"/>
    <mergeCell ref="UOG393228:UOG393229"/>
    <mergeCell ref="UOG458764:UOG458765"/>
    <mergeCell ref="UOG524300:UOG524301"/>
    <mergeCell ref="UOG589836:UOG589837"/>
    <mergeCell ref="UOG655372:UOG655373"/>
    <mergeCell ref="UOG720908:UOG720909"/>
    <mergeCell ref="UOG786444:UOG786445"/>
    <mergeCell ref="UOG851980:UOG851981"/>
    <mergeCell ref="UOG917516:UOG917517"/>
    <mergeCell ref="UOG983052:UOG983053"/>
    <mergeCell ref="UYD4:UYD5"/>
    <mergeCell ref="UYD65548:UYD65549"/>
    <mergeCell ref="UYD131084:UYD131085"/>
    <mergeCell ref="UYD196620:UYD196621"/>
    <mergeCell ref="UYD262156:UYD262157"/>
    <mergeCell ref="UYD327692:UYD327693"/>
    <mergeCell ref="UYD393228:UYD393229"/>
    <mergeCell ref="UYD458764:UYD458765"/>
    <mergeCell ref="UYD524300:UYD524301"/>
    <mergeCell ref="UYD589836:UYD589837"/>
    <mergeCell ref="UYD655372:UYD655373"/>
    <mergeCell ref="UYD720908:UYD720909"/>
    <mergeCell ref="UYD786444:UYD786445"/>
    <mergeCell ref="UYD851980:UYD851981"/>
    <mergeCell ref="UYD917516:UYD917517"/>
    <mergeCell ref="UYD983052:UYD983053"/>
    <mergeCell ref="UOI4:UOI5"/>
    <mergeCell ref="UOI65548:UOI65549"/>
    <mergeCell ref="UOI131084:UOI131085"/>
    <mergeCell ref="UOI196620:UOI196621"/>
    <mergeCell ref="UOI262156:UOI262157"/>
    <mergeCell ref="UOI327692:UOI327693"/>
    <mergeCell ref="UOI393228:UOI393229"/>
    <mergeCell ref="UOI458764:UOI458765"/>
    <mergeCell ref="UOI524300:UOI524301"/>
    <mergeCell ref="UOI589836:UOI589837"/>
    <mergeCell ref="UOI655372:UOI655373"/>
    <mergeCell ref="UOI720908:UOI720909"/>
    <mergeCell ref="UOI786444:UOI786445"/>
    <mergeCell ref="UOI851980:UOI851981"/>
    <mergeCell ref="UOI917516:UOI917517"/>
    <mergeCell ref="UOI983052:UOI983053"/>
    <mergeCell ref="VHX4:VHX5"/>
    <mergeCell ref="VHX65548:VHX65549"/>
    <mergeCell ref="VHX131084:VHX131085"/>
    <mergeCell ref="VHX196620:VHX196621"/>
    <mergeCell ref="VHX262156:VHX262157"/>
    <mergeCell ref="VHX327692:VHX327693"/>
    <mergeCell ref="VHX393228:VHX393229"/>
    <mergeCell ref="VHX458764:VHX458765"/>
    <mergeCell ref="VHX524300:VHX524301"/>
    <mergeCell ref="VHX589836:VHX589837"/>
    <mergeCell ref="VHX655372:VHX655373"/>
    <mergeCell ref="VHX720908:VHX720909"/>
    <mergeCell ref="VHX786444:VHX786445"/>
    <mergeCell ref="VHX851980:VHX851981"/>
    <mergeCell ref="VHX917516:VHX917517"/>
    <mergeCell ref="VHX983052:VHX983053"/>
    <mergeCell ref="UYC4:UYC5"/>
    <mergeCell ref="UYC65548:UYC65549"/>
    <mergeCell ref="UYC131084:UYC131085"/>
    <mergeCell ref="UYC196620:UYC196621"/>
    <mergeCell ref="UYC262156:UYC262157"/>
    <mergeCell ref="UYC327692:UYC327693"/>
    <mergeCell ref="UYC393228:UYC393229"/>
    <mergeCell ref="UYC458764:UYC458765"/>
    <mergeCell ref="UYC524300:UYC524301"/>
    <mergeCell ref="UYC589836:UYC589837"/>
    <mergeCell ref="UYC655372:UYC655373"/>
    <mergeCell ref="UYC720908:UYC720909"/>
    <mergeCell ref="UYC786444:UYC786445"/>
    <mergeCell ref="UYC851980:UYC851981"/>
    <mergeCell ref="UYC917516:UYC917517"/>
    <mergeCell ref="UYC983052:UYC983053"/>
    <mergeCell ref="VHZ4:VHZ5"/>
    <mergeCell ref="VHZ65548:VHZ65549"/>
    <mergeCell ref="VHZ131084:VHZ131085"/>
    <mergeCell ref="VHZ196620:VHZ196621"/>
    <mergeCell ref="VHZ262156:VHZ262157"/>
    <mergeCell ref="VHZ327692:VHZ327693"/>
    <mergeCell ref="VHZ393228:VHZ393229"/>
    <mergeCell ref="VHZ458764:VHZ458765"/>
    <mergeCell ref="VHZ524300:VHZ524301"/>
    <mergeCell ref="VHZ589836:VHZ589837"/>
    <mergeCell ref="VHZ655372:VHZ655373"/>
    <mergeCell ref="VHZ720908:VHZ720909"/>
    <mergeCell ref="VHZ786444:VHZ786445"/>
    <mergeCell ref="VHZ851980:VHZ851981"/>
    <mergeCell ref="VHZ917516:VHZ917517"/>
    <mergeCell ref="VHZ983052:VHZ983053"/>
    <mergeCell ref="UYE4:UYE5"/>
    <mergeCell ref="UYE65548:UYE65549"/>
    <mergeCell ref="UYE131084:UYE131085"/>
    <mergeCell ref="UYE196620:UYE196621"/>
    <mergeCell ref="UYE262156:UYE262157"/>
    <mergeCell ref="UYE327692:UYE327693"/>
    <mergeCell ref="UYE393228:UYE393229"/>
    <mergeCell ref="UYE458764:UYE458765"/>
    <mergeCell ref="UYE524300:UYE524301"/>
    <mergeCell ref="UYE589836:UYE589837"/>
    <mergeCell ref="UYE655372:UYE655373"/>
    <mergeCell ref="UYE720908:UYE720909"/>
    <mergeCell ref="UYE786444:UYE786445"/>
    <mergeCell ref="UYE851980:UYE851981"/>
    <mergeCell ref="UYE917516:UYE917517"/>
    <mergeCell ref="UYE983052:UYE983053"/>
    <mergeCell ref="VRT4:VRT5"/>
    <mergeCell ref="VRT65548:VRT65549"/>
    <mergeCell ref="VRT131084:VRT131085"/>
    <mergeCell ref="VRT196620:VRT196621"/>
    <mergeCell ref="VRT262156:VRT262157"/>
    <mergeCell ref="VRT327692:VRT327693"/>
    <mergeCell ref="VRT393228:VRT393229"/>
    <mergeCell ref="VRT458764:VRT458765"/>
    <mergeCell ref="VRT524300:VRT524301"/>
    <mergeCell ref="VRT589836:VRT589837"/>
    <mergeCell ref="VRT655372:VRT655373"/>
    <mergeCell ref="VRT720908:VRT720909"/>
    <mergeCell ref="VRT786444:VRT786445"/>
    <mergeCell ref="VRT851980:VRT851981"/>
    <mergeCell ref="VRT917516:VRT917517"/>
    <mergeCell ref="VRT983052:VRT983053"/>
    <mergeCell ref="VHY4:VHY5"/>
    <mergeCell ref="VHY65548:VHY65549"/>
    <mergeCell ref="VHY131084:VHY131085"/>
    <mergeCell ref="VHY196620:VHY196621"/>
    <mergeCell ref="VHY262156:VHY262157"/>
    <mergeCell ref="VHY327692:VHY327693"/>
    <mergeCell ref="VHY393228:VHY393229"/>
    <mergeCell ref="VHY458764:VHY458765"/>
    <mergeCell ref="VHY524300:VHY524301"/>
    <mergeCell ref="VHY589836:VHY589837"/>
    <mergeCell ref="VHY655372:VHY655373"/>
    <mergeCell ref="VHY720908:VHY720909"/>
    <mergeCell ref="VHY786444:VHY786445"/>
    <mergeCell ref="VHY851980:VHY851981"/>
    <mergeCell ref="VHY917516:VHY917517"/>
    <mergeCell ref="VHY983052:VHY983053"/>
    <mergeCell ref="VRV4:VRV5"/>
    <mergeCell ref="VRV65548:VRV65549"/>
    <mergeCell ref="VRV131084:VRV131085"/>
    <mergeCell ref="VRV196620:VRV196621"/>
    <mergeCell ref="VRV262156:VRV262157"/>
    <mergeCell ref="VRV327692:VRV327693"/>
    <mergeCell ref="VRV393228:VRV393229"/>
    <mergeCell ref="VRV458764:VRV458765"/>
    <mergeCell ref="VRV524300:VRV524301"/>
    <mergeCell ref="VRV589836:VRV589837"/>
    <mergeCell ref="VRV655372:VRV655373"/>
    <mergeCell ref="VRV720908:VRV720909"/>
    <mergeCell ref="VRV786444:VRV786445"/>
    <mergeCell ref="VRV851980:VRV851981"/>
    <mergeCell ref="VRV917516:VRV917517"/>
    <mergeCell ref="VRV983052:VRV983053"/>
    <mergeCell ref="VIA4:VIA5"/>
    <mergeCell ref="VIA65548:VIA65549"/>
    <mergeCell ref="VIA131084:VIA131085"/>
    <mergeCell ref="VIA196620:VIA196621"/>
    <mergeCell ref="VIA262156:VIA262157"/>
    <mergeCell ref="VIA327692:VIA327693"/>
    <mergeCell ref="VIA393228:VIA393229"/>
    <mergeCell ref="VIA458764:VIA458765"/>
    <mergeCell ref="VIA524300:VIA524301"/>
    <mergeCell ref="VIA589836:VIA589837"/>
    <mergeCell ref="VIA655372:VIA655373"/>
    <mergeCell ref="VIA720908:VIA720909"/>
    <mergeCell ref="VIA786444:VIA786445"/>
    <mergeCell ref="VIA851980:VIA851981"/>
    <mergeCell ref="VIA917516:VIA917517"/>
    <mergeCell ref="VIA983052:VIA983053"/>
    <mergeCell ref="WBP4:WBP5"/>
    <mergeCell ref="WBP65548:WBP65549"/>
    <mergeCell ref="WBP131084:WBP131085"/>
    <mergeCell ref="WBP196620:WBP196621"/>
    <mergeCell ref="WBP262156:WBP262157"/>
    <mergeCell ref="WBP327692:WBP327693"/>
    <mergeCell ref="WBP393228:WBP393229"/>
    <mergeCell ref="WBP458764:WBP458765"/>
    <mergeCell ref="WBP524300:WBP524301"/>
    <mergeCell ref="WBP589836:WBP589837"/>
    <mergeCell ref="WBP655372:WBP655373"/>
    <mergeCell ref="WBP720908:WBP720909"/>
    <mergeCell ref="WBP786444:WBP786445"/>
    <mergeCell ref="WBP851980:WBP851981"/>
    <mergeCell ref="WBP917516:WBP917517"/>
    <mergeCell ref="WBP983052:WBP983053"/>
    <mergeCell ref="VRU4:VRU5"/>
    <mergeCell ref="VRU65548:VRU65549"/>
    <mergeCell ref="VRU131084:VRU131085"/>
    <mergeCell ref="VRU196620:VRU196621"/>
    <mergeCell ref="VRU262156:VRU262157"/>
    <mergeCell ref="VRU327692:VRU327693"/>
    <mergeCell ref="VRU393228:VRU393229"/>
    <mergeCell ref="VRU458764:VRU458765"/>
    <mergeCell ref="VRU524300:VRU524301"/>
    <mergeCell ref="VRU589836:VRU589837"/>
    <mergeCell ref="VRU655372:VRU655373"/>
    <mergeCell ref="VRU720908:VRU720909"/>
    <mergeCell ref="VRU786444:VRU786445"/>
    <mergeCell ref="VRU851980:VRU851981"/>
    <mergeCell ref="VRU917516:VRU917517"/>
    <mergeCell ref="VRU983052:VRU983053"/>
    <mergeCell ref="WBR4:WBR5"/>
    <mergeCell ref="WBR65548:WBR65549"/>
    <mergeCell ref="WBR131084:WBR131085"/>
    <mergeCell ref="WBR196620:WBR196621"/>
    <mergeCell ref="WBR262156:WBR262157"/>
    <mergeCell ref="WBR327692:WBR327693"/>
    <mergeCell ref="WBR393228:WBR393229"/>
    <mergeCell ref="WBR458764:WBR458765"/>
    <mergeCell ref="WBR524300:WBR524301"/>
    <mergeCell ref="WBR589836:WBR589837"/>
    <mergeCell ref="WBR655372:WBR655373"/>
    <mergeCell ref="WBR720908:WBR720909"/>
    <mergeCell ref="WBR786444:WBR786445"/>
    <mergeCell ref="WBR851980:WBR851981"/>
    <mergeCell ref="WBR917516:WBR917517"/>
    <mergeCell ref="WBR983052:WBR983053"/>
    <mergeCell ref="VRW4:VRW5"/>
    <mergeCell ref="VRW65548:VRW65549"/>
    <mergeCell ref="VRW131084:VRW131085"/>
    <mergeCell ref="VRW196620:VRW196621"/>
    <mergeCell ref="VRW262156:VRW262157"/>
    <mergeCell ref="VRW327692:VRW327693"/>
    <mergeCell ref="VRW393228:VRW393229"/>
    <mergeCell ref="VRW458764:VRW458765"/>
    <mergeCell ref="VRW524300:VRW524301"/>
    <mergeCell ref="VRW589836:VRW589837"/>
    <mergeCell ref="VRW655372:VRW655373"/>
    <mergeCell ref="VRW720908:VRW720909"/>
    <mergeCell ref="VRW786444:VRW786445"/>
    <mergeCell ref="VRW851980:VRW851981"/>
    <mergeCell ref="VRW917516:VRW917517"/>
    <mergeCell ref="VRW983052:VRW983053"/>
    <mergeCell ref="WLL4:WLL5"/>
    <mergeCell ref="WLL65548:WLL65549"/>
    <mergeCell ref="WLL131084:WLL131085"/>
    <mergeCell ref="WLL196620:WLL196621"/>
    <mergeCell ref="WLL262156:WLL262157"/>
    <mergeCell ref="WLL327692:WLL327693"/>
    <mergeCell ref="WLL393228:WLL393229"/>
    <mergeCell ref="WLL458764:WLL458765"/>
    <mergeCell ref="WLL524300:WLL524301"/>
    <mergeCell ref="WLL589836:WLL589837"/>
    <mergeCell ref="WLL655372:WLL655373"/>
    <mergeCell ref="WLL720908:WLL720909"/>
    <mergeCell ref="WLL786444:WLL786445"/>
    <mergeCell ref="WLL851980:WLL851981"/>
    <mergeCell ref="WLL917516:WLL917517"/>
    <mergeCell ref="WLL983052:WLL983053"/>
    <mergeCell ref="WBQ4:WBQ5"/>
    <mergeCell ref="WBQ65548:WBQ65549"/>
    <mergeCell ref="WBQ131084:WBQ131085"/>
    <mergeCell ref="WBQ196620:WBQ196621"/>
    <mergeCell ref="WBQ262156:WBQ262157"/>
    <mergeCell ref="WBQ327692:WBQ327693"/>
    <mergeCell ref="WBQ393228:WBQ393229"/>
    <mergeCell ref="WBQ458764:WBQ458765"/>
    <mergeCell ref="WBQ524300:WBQ524301"/>
    <mergeCell ref="WBQ589836:WBQ589837"/>
    <mergeCell ref="WBQ655372:WBQ655373"/>
    <mergeCell ref="WBQ720908:WBQ720909"/>
    <mergeCell ref="WBQ786444:WBQ786445"/>
    <mergeCell ref="WBQ851980:WBQ851981"/>
    <mergeCell ref="WBQ917516:WBQ917517"/>
    <mergeCell ref="WBQ983052:WBQ983053"/>
    <mergeCell ref="WLN4:WLN5"/>
    <mergeCell ref="WLN65548:WLN65549"/>
    <mergeCell ref="WLN131084:WLN131085"/>
    <mergeCell ref="WLN196620:WLN196621"/>
    <mergeCell ref="WLN262156:WLN262157"/>
    <mergeCell ref="WLN327692:WLN327693"/>
    <mergeCell ref="WLN393228:WLN393229"/>
    <mergeCell ref="WLN458764:WLN458765"/>
    <mergeCell ref="WLN524300:WLN524301"/>
    <mergeCell ref="WLN589836:WLN589837"/>
    <mergeCell ref="WLN655372:WLN655373"/>
    <mergeCell ref="WLN720908:WLN720909"/>
    <mergeCell ref="WLN786444:WLN786445"/>
    <mergeCell ref="WLN851980:WLN851981"/>
    <mergeCell ref="WLN917516:WLN917517"/>
    <mergeCell ref="WLN983052:WLN983053"/>
    <mergeCell ref="WBS4:WBS5"/>
    <mergeCell ref="WBS65548:WBS65549"/>
    <mergeCell ref="WBS131084:WBS131085"/>
    <mergeCell ref="WBS196620:WBS196621"/>
    <mergeCell ref="WBS262156:WBS262157"/>
    <mergeCell ref="WBS327692:WBS327693"/>
    <mergeCell ref="WBS393228:WBS393229"/>
    <mergeCell ref="WBS458764:WBS458765"/>
    <mergeCell ref="WBS524300:WBS524301"/>
    <mergeCell ref="WBS589836:WBS589837"/>
    <mergeCell ref="WBS655372:WBS655373"/>
    <mergeCell ref="WBS720908:WBS720909"/>
    <mergeCell ref="WBS786444:WBS786445"/>
    <mergeCell ref="WBS851980:WBS851981"/>
    <mergeCell ref="WBS917516:WBS917517"/>
    <mergeCell ref="WBS983052:WBS983053"/>
    <mergeCell ref="WVH4:WVH5"/>
    <mergeCell ref="WVH65548:WVH65549"/>
    <mergeCell ref="WVH131084:WVH131085"/>
    <mergeCell ref="WVH196620:WVH196621"/>
    <mergeCell ref="WVH262156:WVH262157"/>
    <mergeCell ref="WVH327692:WVH327693"/>
    <mergeCell ref="WVH393228:WVH393229"/>
    <mergeCell ref="WVH458764:WVH458765"/>
    <mergeCell ref="WVH524300:WVH524301"/>
    <mergeCell ref="WVH589836:WVH589837"/>
    <mergeCell ref="WVH655372:WVH655373"/>
    <mergeCell ref="WVH720908:WVH720909"/>
    <mergeCell ref="WVH786444:WVH786445"/>
    <mergeCell ref="WVH851980:WVH851981"/>
    <mergeCell ref="WVH917516:WVH917517"/>
    <mergeCell ref="WVH983052:WVH983053"/>
    <mergeCell ref="WLM4:WLM5"/>
    <mergeCell ref="WLM65548:WLM65549"/>
    <mergeCell ref="WLM131084:WLM131085"/>
    <mergeCell ref="WLM196620:WLM196621"/>
    <mergeCell ref="WLM262156:WLM262157"/>
    <mergeCell ref="WLM327692:WLM327693"/>
    <mergeCell ref="WLM393228:WLM393229"/>
    <mergeCell ref="WLM458764:WLM458765"/>
    <mergeCell ref="WLM524300:WLM524301"/>
    <mergeCell ref="WLM589836:WLM589837"/>
    <mergeCell ref="WLM655372:WLM655373"/>
    <mergeCell ref="WLM720908:WLM720909"/>
    <mergeCell ref="WLM786444:WLM786445"/>
    <mergeCell ref="WLM851980:WLM851981"/>
    <mergeCell ref="WLM917516:WLM917517"/>
    <mergeCell ref="WLM983052:WLM983053"/>
    <mergeCell ref="WVJ4:WVJ5"/>
    <mergeCell ref="WVJ65548:WVJ65549"/>
    <mergeCell ref="WVJ131084:WVJ131085"/>
    <mergeCell ref="WVJ196620:WVJ196621"/>
    <mergeCell ref="WVJ262156:WVJ262157"/>
    <mergeCell ref="WVJ327692:WVJ327693"/>
    <mergeCell ref="WVJ393228:WVJ393229"/>
    <mergeCell ref="WVJ458764:WVJ458765"/>
    <mergeCell ref="WVJ524300:WVJ524301"/>
    <mergeCell ref="WVJ589836:WVJ589837"/>
    <mergeCell ref="WVJ655372:WVJ655373"/>
    <mergeCell ref="WVJ720908:WVJ720909"/>
    <mergeCell ref="WVJ786444:WVJ786445"/>
    <mergeCell ref="WVJ851980:WVJ851981"/>
    <mergeCell ref="WVJ917516:WVJ917517"/>
    <mergeCell ref="WVJ983052:WVJ983053"/>
    <mergeCell ref="WLO4:WLO5"/>
    <mergeCell ref="WLO65548:WLO65549"/>
    <mergeCell ref="WLO131084:WLO131085"/>
    <mergeCell ref="WLO196620:WLO196621"/>
    <mergeCell ref="WLO262156:WLO262157"/>
    <mergeCell ref="WLO327692:WLO327693"/>
    <mergeCell ref="WLO393228:WLO393229"/>
    <mergeCell ref="WLO458764:WLO458765"/>
    <mergeCell ref="WLO524300:WLO524301"/>
    <mergeCell ref="WLO589836:WLO589837"/>
    <mergeCell ref="WLO655372:WLO655373"/>
    <mergeCell ref="WLO720908:WLO720909"/>
    <mergeCell ref="WLO786444:WLO786445"/>
    <mergeCell ref="WLO851980:WLO851981"/>
    <mergeCell ref="WLO917516:WLO917517"/>
    <mergeCell ref="WLO983052:WLO983053"/>
    <mergeCell ref="WVK4:WVK5"/>
    <mergeCell ref="WVK65548:WVK65549"/>
    <mergeCell ref="WVK131084:WVK131085"/>
    <mergeCell ref="WVK196620:WVK196621"/>
    <mergeCell ref="WVK262156:WVK262157"/>
    <mergeCell ref="WVK327692:WVK327693"/>
    <mergeCell ref="WVK393228:WVK393229"/>
    <mergeCell ref="WVK458764:WVK458765"/>
    <mergeCell ref="WVK524300:WVK524301"/>
    <mergeCell ref="WVK589836:WVK589837"/>
    <mergeCell ref="WVK655372:WVK655373"/>
    <mergeCell ref="WVK720908:WVK720909"/>
    <mergeCell ref="WVK786444:WVK786445"/>
    <mergeCell ref="WVK851980:WVK851981"/>
    <mergeCell ref="WVK917516:WVK917517"/>
    <mergeCell ref="WVK983052:WVK983053"/>
    <mergeCell ref="WVI4:WVI5"/>
    <mergeCell ref="WVI65548:WVI65549"/>
    <mergeCell ref="WVI131084:WVI131085"/>
    <mergeCell ref="WVI196620:WVI196621"/>
    <mergeCell ref="WVI262156:WVI262157"/>
    <mergeCell ref="WVI327692:WVI327693"/>
    <mergeCell ref="WVI393228:WVI393229"/>
    <mergeCell ref="WVI458764:WVI458765"/>
    <mergeCell ref="WVI524300:WVI524301"/>
    <mergeCell ref="WVI589836:WVI589837"/>
    <mergeCell ref="WVI655372:WVI655373"/>
    <mergeCell ref="WVI720908:WVI720909"/>
    <mergeCell ref="WVI786444:WVI786445"/>
    <mergeCell ref="WVI851980:WVI851981"/>
    <mergeCell ref="WVI917516:WVI917517"/>
    <mergeCell ref="WVI983052:WVI983053"/>
  </mergeCells>
  <phoneticPr fontId="28" type="noConversion"/>
  <printOptions horizontalCentered="1"/>
  <pageMargins left="0.39305555555555599" right="0.39305555555555599" top="0.39305555555555599" bottom="0.39305555555555599" header="0.51180555555555596" footer="0.51180555555555596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8"/>
  <sheetViews>
    <sheetView showZeros="0" view="pageBreakPreview" topLeftCell="A10" zoomScaleNormal="100" zoomScaleSheetLayoutView="100" workbookViewId="0">
      <selection activeCell="A2" sqref="A2:F2"/>
    </sheetView>
  </sheetViews>
  <sheetFormatPr defaultColWidth="9.625" defaultRowHeight="14.25"/>
  <cols>
    <col min="1" max="1" width="34.875" style="2" customWidth="1"/>
    <col min="2" max="2" width="10.5" style="2" customWidth="1"/>
    <col min="3" max="3" width="11.375" style="2" customWidth="1"/>
    <col min="4" max="4" width="13.125" style="2" customWidth="1"/>
    <col min="5" max="5" width="13.75" style="2" customWidth="1"/>
    <col min="6" max="6" width="10.875" style="2" customWidth="1"/>
    <col min="7" max="16384" width="9.625" style="2"/>
  </cols>
  <sheetData>
    <row r="1" spans="1:6" ht="16.5" customHeight="1">
      <c r="A1" s="14" t="s">
        <v>138</v>
      </c>
    </row>
    <row r="2" spans="1:6" ht="36.6" customHeight="1">
      <c r="A2" s="110" t="s">
        <v>145</v>
      </c>
      <c r="B2" s="110"/>
      <c r="C2" s="110"/>
      <c r="D2" s="110"/>
      <c r="E2" s="110"/>
      <c r="F2" s="110"/>
    </row>
    <row r="3" spans="1:6" ht="27.75" customHeight="1">
      <c r="A3" s="1"/>
      <c r="F3" s="4" t="s">
        <v>55</v>
      </c>
    </row>
    <row r="4" spans="1:6" ht="27" customHeight="1">
      <c r="A4" s="117" t="s">
        <v>56</v>
      </c>
      <c r="B4" s="111" t="s">
        <v>1</v>
      </c>
      <c r="C4" s="111"/>
      <c r="D4" s="111" t="s">
        <v>130</v>
      </c>
      <c r="E4" s="111"/>
      <c r="F4" s="111"/>
    </row>
    <row r="5" spans="1:6" ht="34.15" customHeight="1">
      <c r="A5" s="118"/>
      <c r="B5" s="13" t="s">
        <v>2</v>
      </c>
      <c r="C5" s="13" t="s">
        <v>10</v>
      </c>
      <c r="D5" s="5" t="s">
        <v>4</v>
      </c>
      <c r="E5" s="5" t="s">
        <v>5</v>
      </c>
      <c r="F5" s="5" t="s">
        <v>10</v>
      </c>
    </row>
    <row r="6" spans="1:6" ht="31.9" customHeight="1">
      <c r="A6" s="31" t="s">
        <v>57</v>
      </c>
      <c r="B6" s="70">
        <v>51</v>
      </c>
      <c r="C6" s="71">
        <f>B6/610725*100</f>
        <v>8.3507306889352827E-3</v>
      </c>
      <c r="D6" s="72">
        <f>E6-B6</f>
        <v>28.900000000000006</v>
      </c>
      <c r="E6" s="70">
        <v>79.900000000000006</v>
      </c>
      <c r="F6" s="73"/>
    </row>
    <row r="7" spans="1:6" ht="31.9" customHeight="1">
      <c r="A7" s="31" t="s">
        <v>58</v>
      </c>
      <c r="B7" s="70"/>
      <c r="C7" s="73"/>
      <c r="D7" s="72"/>
      <c r="E7" s="72"/>
      <c r="F7" s="74"/>
    </row>
    <row r="8" spans="1:6" ht="31.9" customHeight="1">
      <c r="A8" s="31" t="s">
        <v>59</v>
      </c>
      <c r="B8" s="70">
        <v>601510</v>
      </c>
      <c r="C8" s="71">
        <f>B8/610725*100</f>
        <v>98.491137582381597</v>
      </c>
      <c r="D8" s="72">
        <f>E8-B8</f>
        <v>-433694</v>
      </c>
      <c r="E8" s="72">
        <f>179123-11307</f>
        <v>167816</v>
      </c>
      <c r="F8" s="73">
        <f>E8/241925*100</f>
        <v>69.366952567944608</v>
      </c>
    </row>
    <row r="9" spans="1:6" ht="31.9" customHeight="1">
      <c r="A9" s="32" t="s">
        <v>60</v>
      </c>
      <c r="B9" s="72"/>
      <c r="C9" s="74"/>
      <c r="D9" s="72"/>
      <c r="E9" s="72"/>
      <c r="F9" s="74"/>
    </row>
    <row r="10" spans="1:6" ht="31.9" customHeight="1">
      <c r="A10" s="31" t="s">
        <v>61</v>
      </c>
      <c r="B10" s="72"/>
      <c r="C10" s="74"/>
      <c r="D10" s="72"/>
      <c r="E10" s="72"/>
      <c r="F10" s="74"/>
    </row>
    <row r="11" spans="1:6" ht="31.9" customHeight="1">
      <c r="A11" s="31" t="s">
        <v>62</v>
      </c>
      <c r="B11" s="70"/>
      <c r="C11" s="75"/>
      <c r="D11" s="70"/>
      <c r="E11" s="70"/>
      <c r="F11" s="73"/>
    </row>
    <row r="12" spans="1:6" ht="31.9" customHeight="1">
      <c r="A12" s="31" t="s">
        <v>63</v>
      </c>
      <c r="B12" s="70"/>
      <c r="C12" s="75"/>
      <c r="D12" s="70"/>
      <c r="E12" s="70"/>
      <c r="F12" s="73"/>
    </row>
    <row r="13" spans="1:6" ht="31.9" customHeight="1">
      <c r="A13" s="31" t="s">
        <v>64</v>
      </c>
      <c r="B13" s="70">
        <v>280</v>
      </c>
      <c r="C13" s="71">
        <f>B13/610725*100</f>
        <v>4.5847148880428998E-2</v>
      </c>
      <c r="D13" s="72">
        <f>E13-B13</f>
        <v>64675</v>
      </c>
      <c r="E13" s="70">
        <v>64955</v>
      </c>
      <c r="F13" s="73">
        <f>E13/241925*100</f>
        <v>26.849230133305781</v>
      </c>
    </row>
    <row r="14" spans="1:6" ht="31.9" customHeight="1">
      <c r="A14" s="31" t="s">
        <v>65</v>
      </c>
      <c r="B14" s="70">
        <v>280</v>
      </c>
      <c r="C14" s="71"/>
      <c r="D14" s="72">
        <f>E14-B14</f>
        <v>-25</v>
      </c>
      <c r="E14" s="70">
        <v>255</v>
      </c>
      <c r="F14" s="73"/>
    </row>
    <row r="15" spans="1:6" ht="31.9" customHeight="1">
      <c r="A15" s="32" t="s">
        <v>66</v>
      </c>
      <c r="B15" s="70"/>
      <c r="C15" s="75"/>
      <c r="D15" s="72">
        <f>E15-B15</f>
        <v>64700</v>
      </c>
      <c r="E15" s="70">
        <v>64700</v>
      </c>
      <c r="F15" s="73">
        <f>E15/241925*100</f>
        <v>26.743825565774515</v>
      </c>
    </row>
    <row r="16" spans="1:6" ht="31.9" customHeight="1">
      <c r="A16" s="31" t="s">
        <v>67</v>
      </c>
      <c r="B16" s="70">
        <v>8884</v>
      </c>
      <c r="C16" s="71">
        <f>B16/610725*100</f>
        <v>1.4546645380490399</v>
      </c>
      <c r="D16" s="72">
        <f>E16-B16</f>
        <v>190</v>
      </c>
      <c r="E16" s="76">
        <v>9074</v>
      </c>
      <c r="F16" s="73">
        <f>E16/241925*100</f>
        <v>3.7507491991319619</v>
      </c>
    </row>
    <row r="17" spans="1:21" ht="31.9" customHeight="1">
      <c r="A17" s="31" t="s">
        <v>68</v>
      </c>
      <c r="B17" s="70"/>
      <c r="C17" s="75"/>
      <c r="D17" s="70"/>
      <c r="E17" s="70"/>
      <c r="F17" s="73"/>
    </row>
    <row r="18" spans="1:21" ht="31.9" customHeight="1">
      <c r="A18" s="33" t="s">
        <v>69</v>
      </c>
      <c r="B18" s="77">
        <v>610725</v>
      </c>
      <c r="C18" s="78">
        <f>B18/610725*100</f>
        <v>100</v>
      </c>
      <c r="D18" s="79">
        <f>E18-B18</f>
        <v>-368800.1</v>
      </c>
      <c r="E18" s="77">
        <f>E6+E8+E13+E16</f>
        <v>241924.9</v>
      </c>
      <c r="F18" s="80">
        <f>E18/241925*100</f>
        <v>99.999958664875479</v>
      </c>
    </row>
    <row r="19" spans="1:21" ht="31.9" customHeight="1">
      <c r="A19" s="34" t="s">
        <v>34</v>
      </c>
      <c r="B19" s="70"/>
      <c r="C19" s="75"/>
      <c r="D19" s="70"/>
      <c r="E19" s="70"/>
      <c r="F19" s="75"/>
    </row>
    <row r="20" spans="1:21" ht="31.9" customHeight="1">
      <c r="A20" s="31" t="s">
        <v>70</v>
      </c>
      <c r="B20" s="70"/>
      <c r="C20" s="75"/>
      <c r="D20" s="70"/>
      <c r="E20" s="70"/>
      <c r="F20" s="75"/>
    </row>
    <row r="21" spans="1:21" ht="31.9" customHeight="1">
      <c r="A21" s="34" t="s">
        <v>35</v>
      </c>
      <c r="B21" s="77"/>
      <c r="C21" s="81"/>
      <c r="D21" s="79">
        <f>E21-B21</f>
        <v>13389</v>
      </c>
      <c r="E21" s="77">
        <f>SUM(E22:E24)</f>
        <v>13389</v>
      </c>
      <c r="F21" s="75"/>
    </row>
    <row r="22" spans="1:21" ht="31.9" customHeight="1">
      <c r="A22" s="31" t="s">
        <v>36</v>
      </c>
      <c r="B22" s="70"/>
      <c r="C22" s="75"/>
      <c r="D22" s="72">
        <f>E22-B22</f>
        <v>54</v>
      </c>
      <c r="E22" s="70">
        <v>54</v>
      </c>
      <c r="F22" s="75"/>
    </row>
    <row r="23" spans="1:21" ht="31.9" customHeight="1">
      <c r="A23" s="31" t="s">
        <v>38</v>
      </c>
      <c r="B23" s="70"/>
      <c r="C23" s="75"/>
      <c r="D23" s="70"/>
      <c r="E23" s="70"/>
      <c r="F23" s="75"/>
    </row>
    <row r="24" spans="1:21" ht="31.9" customHeight="1">
      <c r="A24" s="31" t="s">
        <v>71</v>
      </c>
      <c r="B24" s="70"/>
      <c r="C24" s="75"/>
      <c r="D24" s="72">
        <f>E24-B24</f>
        <v>13335</v>
      </c>
      <c r="E24" s="70">
        <v>13335</v>
      </c>
      <c r="F24" s="75"/>
    </row>
    <row r="25" spans="1:21" ht="31.9" customHeight="1">
      <c r="A25" s="33" t="s">
        <v>39</v>
      </c>
      <c r="B25" s="77">
        <f>B18</f>
        <v>610725</v>
      </c>
      <c r="C25" s="75"/>
      <c r="D25" s="77">
        <f>E25-B25</f>
        <v>-355411.1</v>
      </c>
      <c r="E25" s="77">
        <f>E18+E21</f>
        <v>255313.9</v>
      </c>
      <c r="F25" s="75"/>
    </row>
    <row r="28" spans="1:21">
      <c r="U28" s="6"/>
    </row>
  </sheetData>
  <mergeCells count="4">
    <mergeCell ref="A2:F2"/>
    <mergeCell ref="B4:C4"/>
    <mergeCell ref="D4:F4"/>
    <mergeCell ref="A4:A5"/>
  </mergeCells>
  <phoneticPr fontId="28" type="noConversion"/>
  <printOptions horizontalCentered="1"/>
  <pageMargins left="0.39305555555555599" right="0.39305555555555599" top="0.39305555555555599" bottom="0.39305555555555599" header="0.51180555555555596" footer="0.5118055555555559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2" sqref="A2:D2"/>
    </sheetView>
  </sheetViews>
  <sheetFormatPr defaultColWidth="9" defaultRowHeight="13.5"/>
  <cols>
    <col min="1" max="1" width="27" style="43" customWidth="1"/>
    <col min="2" max="2" width="16.75" style="43" customWidth="1"/>
    <col min="3" max="3" width="19.625" style="43" customWidth="1"/>
    <col min="4" max="4" width="19.375" style="43" customWidth="1"/>
    <col min="5" max="16384" width="9" style="43"/>
  </cols>
  <sheetData>
    <row r="1" spans="1:5" ht="22.5" customHeight="1">
      <c r="A1" s="14" t="s">
        <v>139</v>
      </c>
      <c r="B1" s="14"/>
      <c r="C1" s="14"/>
      <c r="D1" s="14"/>
      <c r="E1" s="14"/>
    </row>
    <row r="2" spans="1:5" ht="45" customHeight="1">
      <c r="A2" s="119" t="s">
        <v>142</v>
      </c>
      <c r="B2" s="119"/>
      <c r="C2" s="119"/>
      <c r="D2" s="119"/>
      <c r="E2" s="44"/>
    </row>
    <row r="3" spans="1:5" ht="23.25" customHeight="1">
      <c r="A3" s="45"/>
      <c r="B3" s="45"/>
      <c r="C3" s="45"/>
      <c r="D3" s="46" t="s">
        <v>0</v>
      </c>
      <c r="E3" s="47"/>
    </row>
    <row r="4" spans="1:5" ht="22.5" customHeight="1">
      <c r="A4" s="122" t="s">
        <v>78</v>
      </c>
      <c r="B4" s="122" t="s">
        <v>131</v>
      </c>
      <c r="C4" s="120" t="s">
        <v>132</v>
      </c>
      <c r="D4" s="121"/>
      <c r="E4" s="49"/>
    </row>
    <row r="5" spans="1:5" ht="23.25" customHeight="1">
      <c r="A5" s="123"/>
      <c r="B5" s="123"/>
      <c r="C5" s="48" t="s">
        <v>112</v>
      </c>
      <c r="D5" s="48" t="s">
        <v>134</v>
      </c>
      <c r="E5" s="49"/>
    </row>
    <row r="6" spans="1:5" ht="35.1" customHeight="1">
      <c r="A6" s="50" t="s">
        <v>115</v>
      </c>
      <c r="B6" s="66">
        <v>628</v>
      </c>
      <c r="C6" s="67">
        <f>D6-B6</f>
        <v>-359.59</v>
      </c>
      <c r="D6" s="67">
        <v>268.41000000000003</v>
      </c>
      <c r="E6" s="52"/>
    </row>
    <row r="7" spans="1:5" ht="35.1" customHeight="1">
      <c r="A7" s="50" t="s">
        <v>116</v>
      </c>
      <c r="B7" s="68">
        <v>628</v>
      </c>
      <c r="C7" s="69">
        <f t="shared" ref="C7:C15" si="0">D7-B7</f>
        <v>-359.59</v>
      </c>
      <c r="D7" s="69">
        <v>268.41000000000003</v>
      </c>
      <c r="E7" s="52"/>
    </row>
    <row r="8" spans="1:5" ht="35.1" customHeight="1">
      <c r="A8" s="50" t="s">
        <v>117</v>
      </c>
      <c r="B8" s="68"/>
      <c r="C8" s="67"/>
      <c r="D8" s="69"/>
      <c r="E8" s="52"/>
    </row>
    <row r="9" spans="1:5" ht="35.1" customHeight="1">
      <c r="A9" s="50" t="s">
        <v>118</v>
      </c>
      <c r="B9" s="68"/>
      <c r="C9" s="67"/>
      <c r="D9" s="69"/>
      <c r="E9" s="52"/>
    </row>
    <row r="10" spans="1:5" ht="35.1" customHeight="1">
      <c r="A10" s="50" t="s">
        <v>119</v>
      </c>
      <c r="B10" s="68"/>
      <c r="C10" s="67"/>
      <c r="D10" s="69"/>
      <c r="E10" s="52"/>
    </row>
    <row r="11" spans="1:5" ht="35.1" customHeight="1">
      <c r="A11" s="50" t="s">
        <v>120</v>
      </c>
      <c r="B11" s="68"/>
      <c r="C11" s="67"/>
      <c r="D11" s="69"/>
      <c r="E11" s="52"/>
    </row>
    <row r="12" spans="1:5" ht="35.1" customHeight="1">
      <c r="A12" s="60" t="s">
        <v>6</v>
      </c>
      <c r="B12" s="66">
        <v>628</v>
      </c>
      <c r="C12" s="67">
        <f t="shared" si="0"/>
        <v>-359.59</v>
      </c>
      <c r="D12" s="67">
        <v>268.41000000000003</v>
      </c>
      <c r="E12" s="52"/>
    </row>
    <row r="13" spans="1:5" ht="35.1" customHeight="1">
      <c r="A13" s="50" t="s">
        <v>133</v>
      </c>
      <c r="B13" s="68">
        <v>254</v>
      </c>
      <c r="C13" s="69">
        <v>78</v>
      </c>
      <c r="D13" s="69">
        <v>331.38</v>
      </c>
      <c r="E13" s="52"/>
    </row>
    <row r="14" spans="1:5" ht="35.1" customHeight="1">
      <c r="A14" s="50" t="s">
        <v>121</v>
      </c>
      <c r="B14" s="68">
        <v>323</v>
      </c>
      <c r="C14" s="67"/>
      <c r="D14" s="69">
        <v>323</v>
      </c>
      <c r="E14" s="52"/>
    </row>
    <row r="15" spans="1:5" ht="35.1" customHeight="1">
      <c r="A15" s="54" t="s">
        <v>7</v>
      </c>
      <c r="B15" s="66">
        <v>1205</v>
      </c>
      <c r="C15" s="67">
        <f t="shared" si="0"/>
        <v>-282.21000000000004</v>
      </c>
      <c r="D15" s="67">
        <v>922.79</v>
      </c>
      <c r="E15" s="52"/>
    </row>
  </sheetData>
  <mergeCells count="4">
    <mergeCell ref="A2:D2"/>
    <mergeCell ref="C4:D4"/>
    <mergeCell ref="A4:A5"/>
    <mergeCell ref="B4:B5"/>
  </mergeCells>
  <phoneticPr fontId="2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13" sqref="A13"/>
    </sheetView>
  </sheetViews>
  <sheetFormatPr defaultColWidth="9" defaultRowHeight="13.5"/>
  <cols>
    <col min="1" max="1" width="26.125" style="55" customWidth="1"/>
    <col min="2" max="2" width="18" style="62" customWidth="1"/>
    <col min="3" max="3" width="16.75" style="62" customWidth="1"/>
    <col min="4" max="4" width="19.875" style="55" customWidth="1"/>
    <col min="5" max="16384" width="9" style="55"/>
  </cols>
  <sheetData>
    <row r="1" spans="1:5" ht="17.25" customHeight="1">
      <c r="A1" s="14" t="s">
        <v>141</v>
      </c>
      <c r="B1" s="14"/>
      <c r="C1" s="14"/>
      <c r="D1" s="14"/>
      <c r="E1" s="14"/>
    </row>
    <row r="2" spans="1:5" ht="30.75" customHeight="1">
      <c r="A2" s="124" t="s">
        <v>140</v>
      </c>
      <c r="B2" s="124"/>
      <c r="C2" s="124"/>
      <c r="D2" s="124"/>
      <c r="E2" s="44"/>
    </row>
    <row r="3" spans="1:5" ht="19.5" customHeight="1">
      <c r="A3" s="45"/>
      <c r="B3" s="45"/>
      <c r="C3" s="45"/>
      <c r="D3" s="56" t="s">
        <v>0</v>
      </c>
      <c r="E3" s="47"/>
    </row>
    <row r="4" spans="1:5" s="58" customFormat="1" ht="21" customHeight="1">
      <c r="A4" s="122" t="s">
        <v>78</v>
      </c>
      <c r="B4" s="122" t="s">
        <v>131</v>
      </c>
      <c r="C4" s="120" t="s">
        <v>132</v>
      </c>
      <c r="D4" s="121"/>
      <c r="E4" s="49"/>
    </row>
    <row r="5" spans="1:5" s="58" customFormat="1" ht="24" customHeight="1">
      <c r="A5" s="123"/>
      <c r="B5" s="123"/>
      <c r="C5" s="57" t="s">
        <v>112</v>
      </c>
      <c r="D5" s="57" t="s">
        <v>134</v>
      </c>
      <c r="E5" s="49"/>
    </row>
    <row r="6" spans="1:5" s="59" customFormat="1" ht="45" customHeight="1">
      <c r="A6" s="54" t="s">
        <v>122</v>
      </c>
      <c r="B6" s="53"/>
      <c r="C6" s="53"/>
      <c r="D6" s="51"/>
      <c r="E6" s="52"/>
    </row>
    <row r="7" spans="1:5" s="59" customFormat="1" ht="45" customHeight="1">
      <c r="A7" s="54" t="s">
        <v>123</v>
      </c>
      <c r="B7" s="63">
        <v>1017</v>
      </c>
      <c r="C7" s="63">
        <f>D7-B7</f>
        <v>-506.11</v>
      </c>
      <c r="D7" s="63">
        <v>510.89</v>
      </c>
      <c r="E7" s="52"/>
    </row>
    <row r="8" spans="1:5" s="59" customFormat="1" ht="45" customHeight="1">
      <c r="A8" s="50" t="s">
        <v>124</v>
      </c>
      <c r="B8" s="63">
        <v>577</v>
      </c>
      <c r="C8" s="63">
        <f t="shared" ref="C8:C15" si="0">D8-B8</f>
        <v>-389.11</v>
      </c>
      <c r="D8" s="63">
        <v>187.89</v>
      </c>
      <c r="E8" s="52"/>
    </row>
    <row r="9" spans="1:5" s="59" customFormat="1" ht="45" customHeight="1">
      <c r="A9" s="50" t="s">
        <v>125</v>
      </c>
      <c r="B9" s="63">
        <v>577</v>
      </c>
      <c r="C9" s="63">
        <f t="shared" si="0"/>
        <v>-389.11</v>
      </c>
      <c r="D9" s="63">
        <v>187.89</v>
      </c>
      <c r="E9" s="52"/>
    </row>
    <row r="10" spans="1:5" s="59" customFormat="1" ht="45" customHeight="1">
      <c r="A10" s="50" t="s">
        <v>126</v>
      </c>
      <c r="B10" s="63">
        <v>440</v>
      </c>
      <c r="C10" s="63">
        <f t="shared" si="0"/>
        <v>-117</v>
      </c>
      <c r="D10" s="63">
        <v>323</v>
      </c>
      <c r="E10" s="52"/>
    </row>
    <row r="11" spans="1:5" s="59" customFormat="1" ht="45" customHeight="1">
      <c r="A11" s="50" t="s">
        <v>127</v>
      </c>
      <c r="B11" s="63">
        <v>440</v>
      </c>
      <c r="C11" s="63">
        <f t="shared" si="0"/>
        <v>-117</v>
      </c>
      <c r="D11" s="63">
        <v>323</v>
      </c>
      <c r="E11" s="52"/>
    </row>
    <row r="12" spans="1:5" ht="44.25" customHeight="1">
      <c r="A12" s="60" t="s">
        <v>69</v>
      </c>
      <c r="B12" s="64">
        <v>1017</v>
      </c>
      <c r="C12" s="64">
        <f t="shared" si="0"/>
        <v>-506.11</v>
      </c>
      <c r="D12" s="64">
        <v>510.89</v>
      </c>
      <c r="E12" s="52"/>
    </row>
    <row r="13" spans="1:5" ht="44.25" customHeight="1">
      <c r="A13" s="61" t="s">
        <v>128</v>
      </c>
      <c r="B13" s="63">
        <v>188</v>
      </c>
      <c r="C13" s="63">
        <f t="shared" si="0"/>
        <v>-107.48</v>
      </c>
      <c r="D13" s="63">
        <v>80.52</v>
      </c>
    </row>
    <row r="14" spans="1:5" ht="44.25" customHeight="1">
      <c r="A14" s="61" t="s">
        <v>74</v>
      </c>
      <c r="B14" s="63"/>
      <c r="C14" s="63">
        <f t="shared" si="0"/>
        <v>331.38</v>
      </c>
      <c r="D14" s="63">
        <v>331.38</v>
      </c>
    </row>
    <row r="15" spans="1:5" ht="44.25" customHeight="1">
      <c r="A15" s="60" t="s">
        <v>39</v>
      </c>
      <c r="B15" s="64">
        <v>1205</v>
      </c>
      <c r="C15" s="64">
        <f t="shared" si="0"/>
        <v>-282.21000000000004</v>
      </c>
      <c r="D15" s="64">
        <v>922.79</v>
      </c>
    </row>
  </sheetData>
  <mergeCells count="4">
    <mergeCell ref="A2:D2"/>
    <mergeCell ref="C4:D4"/>
    <mergeCell ref="B4:B5"/>
    <mergeCell ref="A4:A5"/>
  </mergeCells>
  <phoneticPr fontId="2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4</vt:i4>
      </vt:variant>
    </vt:vector>
  </HeadingPairs>
  <TitlesOfParts>
    <vt:vector size="10" baseType="lpstr">
      <vt:lpstr>一般公共预算收入调整</vt:lpstr>
      <vt:lpstr>一般公共预算支出调整</vt:lpstr>
      <vt:lpstr>政府性基金收入调整</vt:lpstr>
      <vt:lpstr>政府性基金支出调整</vt:lpstr>
      <vt:lpstr>国有资本收入预算</vt:lpstr>
      <vt:lpstr>国有资本支出预算</vt:lpstr>
      <vt:lpstr>一般公共预算收入调整!Print_Area</vt:lpstr>
      <vt:lpstr>一般公共预算支出调整!Print_Area</vt:lpstr>
      <vt:lpstr>政府性基金收入调整!Print_Area</vt:lpstr>
      <vt:lpstr>政府性基金支出调整!Print_Area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2022-12-19T02:52:00Z</cp:lastPrinted>
  <dcterms:created xsi:type="dcterms:W3CDTF">2018-12-11T07:28:00Z</dcterms:created>
  <dcterms:modified xsi:type="dcterms:W3CDTF">2023-01-13T06:56:36Z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ubyTemplateID" linkTarget="0">
    <vt:lpwstr>14</vt:lpwstr>
  </property>
  <property fmtid="{D5CDD505-2E9C-101B-9397-08002B2CF9AE}" pid="4" name="ICV">
    <vt:lpwstr>6EA4B5B855AF4283BF573B7D6E4E2ECE</vt:lpwstr>
  </property>
</Properties>
</file>